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uB3GE4HHe08rjh0pyVcr+fXmmOCS2b7z6p7LyCQEFodEg43QowGdt/wP93vaAS71KKa9WSKieh6TjEG4bkWF6Q==" workbookSaltValue="uUpNMo5gE9CwoTJKMQlRIg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<sst xmlns="http://schemas.openxmlformats.org/spreadsheetml/2006/main" count="1083" uniqueCount="1064">
  <si>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</si>
  <si>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</si>
  <si>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</si>
  <si>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</si>
  <si>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</si>
  <si>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</si>
  <si>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</si>
  <si>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</si>
  <si>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</si>
  <si>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</si>
  <si>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</si>
  <si>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</si>
  <si>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</si>
  <si>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</si>
  <si>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</si>
  <si>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</si>
  <si>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</si>
  <si>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</si>
  <si>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</si>
  <si>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</si>
  <si>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</si>
  <si>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</si>
  <si>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</si>
  <si>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</si>
  <si>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</si>
  <si>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</si>
  <si>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</si>
  <si>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</si>
  <si>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</si>
  <si>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</si>
  <si>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</si>
  <si>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</si>
  <si>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</si>
  <si>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</si>
  <si>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</si>
  <si>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</si>
  <si>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</si>
  <si>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</si>
  <si>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</si>
  <si>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</si>
  <si>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</si>
  <si>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</si>
  <si>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</si>
  <si>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</si>
  <si>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</si>
  <si>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</si>
  <si>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</si>
  <si>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</si>
  <si>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</si>
  <si>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</si>
  <si>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</si>
  <si>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</si>
  <si>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</si>
  <si>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</si>
  <si>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</si>
  <si>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</si>
  <si>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</si>
  <si>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</si>
  <si>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</si>
  <si>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</si>
  <si>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</si>
  <si>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</si>
  <si>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</si>
  <si>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</si>
  <si>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</si>
  <si>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</si>
  <si>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</si>
  <si>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</si>
  <si>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</si>
  <si>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</si>
  <si>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</si>
  <si>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</si>
  <si>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</si>
  <si>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</si>
  <si>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</si>
  <si>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</si>
  <si>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</si>
  <si>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</si>
  <si>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</si>
  <si>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</si>
  <si>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</si>
  <si>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</si>
  <si>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</si>
  <si>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</si>
  <si>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</si>
  <si>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</si>
  <si>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</si>
  <si>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</si>
  <si>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</si>
  <si>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</si>
  <si>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</si>
  <si>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</si>
  <si>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</si>
  <si>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</si>
  <si>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</si>
  <si>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</si>
  <si>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</si>
  <si>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</si>
  <si>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</si>
  <si>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</si>
  <si>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</si>
  <si>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</si>
  <si>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</si>
  <si>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</si>
  <si>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</si>
  <si>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</si>
  <si>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</si>
  <si>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</si>
  <si>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</si>
  <si>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</si>
  <si>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</si>
  <si>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</si>
  <si>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</si>
  <si>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</si>
  <si>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</si>
  <si>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</si>
  <si>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</si>
  <si>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</si>
  <si>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</si>
  <si>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</si>
  <si>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</si>
  <si>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</si>
  <si>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</si>
  <si>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</si>
  <si>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</si>
  <si>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</si>
  <si>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</si>
  <si>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</si>
  <si>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</si>
  <si>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</si>
  <si>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</si>
  <si>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</si>
  <si>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</si>
  <si>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</si>
  <si>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</si>
  <si>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</si>
  <si>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</si>
  <si>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</si>
  <si>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</si>
  <si>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</si>
  <si>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</si>
  <si>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</si>
  <si>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</si>
  <si>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</si>
  <si>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</si>
  <si>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</si>
  <si>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</si>
  <si>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</si>
  <si>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</si>
  <si>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</si>
  <si>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</si>
  <si>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</si>
  <si>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</si>
  <si>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</si>
  <si>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</si>
  <si>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</si>
  <si>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</si>
  <si>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</si>
  <si>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</si>
  <si>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</si>
  <si>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</si>
  <si>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</si>
  <si>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</si>
  <si>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</si>
  <si>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</si>
  <si>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</si>
  <si>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</si>
  <si>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</si>
  <si>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</si>
  <si>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</si>
  <si>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</si>
  <si>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</si>
  <si>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</si>
  <si>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</si>
  <si>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</si>
  <si>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</si>
  <si>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</si>
  <si>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</si>
  <si>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</si>
  <si>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</si>
  <si>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</si>
  <si>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</si>
  <si>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</si>
  <si>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</si>
  <si>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</si>
  <si>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</si>
  <si>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</si>
  <si>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</si>
  <si>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</si>
  <si>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</si>
  <si>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</si>
  <si>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</si>
  <si>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</si>
  <si>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</si>
  <si>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</si>
  <si>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</si>
  <si>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</si>
  <si>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</si>
  <si>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</si>
  <si>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</si>
  <si>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</si>
  <si>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</si>
  <si>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</si>
  <si>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</si>
  <si>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</si>
  <si>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</si>
  <si>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</si>
  <si>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</si>
  <si>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</si>
  <si>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</si>
  <si>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</si>
  <si>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</si>
  <si>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</si>
  <si>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</si>
  <si>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</si>
  <si>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</si>
  <si>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</si>
  <si>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</si>
  <si>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</si>
  <si>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</si>
  <si>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</si>
  <si>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</si>
  <si>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</si>
  <si>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</si>
  <si>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</si>
  <si>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</si>
  <si>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</si>
  <si>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</si>
  <si>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</si>
  <si>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</si>
  <si>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</si>
  <si>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</si>
  <si>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</si>
  <si>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</si>
  <si>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</si>
  <si>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</si>
  <si>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</si>
  <si>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</si>
  <si>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</si>
  <si>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</si>
  <si>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</si>
  <si>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</si>
  <si>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</si>
  <si>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</si>
  <si>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</si>
  <si>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</si>
  <si>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</si>
  <si>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</si>
  <si>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</si>
  <si>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</si>
  <si>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</si>
  <si>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</si>
  <si>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</si>
  <si>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</si>
  <si>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</si>
  <si>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</si>
  <si>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</si>
  <si>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</si>
  <si>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</si>
  <si>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</si>
  <si>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</si>
  <si>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</si>
  <si>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</si>
  <si>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</si>
  <si>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</si>
  <si>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</si>
  <si>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</si>
  <si>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</si>
  <si>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</si>
  <si>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</si>
  <si>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</si>
  <si>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</si>
  <si>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</si>
  <si>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</si>
  <si>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</si>
  <si>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</si>
  <si>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</si>
  <si>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</si>
  <si>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</si>
  <si>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</si>
  <si>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</si>
  <si>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</si>
  <si>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</si>
  <si>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</si>
  <si>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</si>
  <si>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</si>
  <si>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</si>
  <si>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</si>
  <si>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</si>
  <si>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</si>
  <si>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</si>
  <si>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</si>
  <si>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</si>
  <si>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</si>
  <si>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</si>
  <si>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</si>
  <si>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</si>
  <si>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</si>
  <si>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</si>
  <si>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</si>
  <si>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</si>
  <si>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</si>
  <si>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</si>
  <si>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</si>
  <si>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</si>
  <si>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</si>
  <si>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</si>
  <si>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</si>
  <si>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</si>
  <si>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</si>
  <si>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</si>
  <si>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</si>
  <si>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</si>
  <si>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</si>
  <si>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</si>
  <si>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</si>
  <si>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</si>
  <si>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</si>
  <si>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</si>
  <si>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</si>
  <si>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</si>
  <si>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</si>
  <si>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</si>
  <si>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</si>
  <si>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</si>
  <si>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</si>
  <si>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</si>
  <si>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</si>
  <si>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</si>
  <si>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</si>
  <si>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</si>
  <si>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</si>
  <si>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</si>
  <si>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</si>
  <si>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</si>
  <si>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</si>
  <si>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</si>
  <si>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</si>
  <si>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</si>
  <si>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</si>
  <si>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</si>
  <si>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</si>
  <si>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</si>
  <si>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</si>
  <si>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</si>
  <si>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</si>
  <si>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</si>
  <si>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</si>
  <si>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</si>
  <si>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</si>
  <si>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</si>
  <si>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</si>
  <si>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</si>
  <si>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</si>
  <si>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</si>
  <si>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</si>
  <si>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</si>
  <si>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</si>
  <si>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</si>
  <si>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</si>
  <si>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</si>
  <si>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</si>
  <si>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</si>
  <si>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</si>
  <si>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</si>
  <si>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</si>
  <si>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</si>
  <si>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</si>
  <si>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</si>
  <si>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</si>
  <si>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</si>
  <si>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</si>
  <si>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</si>
  <si>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</si>
  <si>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</si>
  <si>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</si>
  <si>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</si>
  <si>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</si>
  <si>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</si>
  <si>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</si>
  <si>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</si>
  <si>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</si>
  <si>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</si>
  <si>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</si>
  <si>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</si>
  <si>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</si>
  <si>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</si>
  <si>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</si>
  <si>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</si>
  <si>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</si>
  <si>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</si>
  <si>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</si>
  <si>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</si>
  <si>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</si>
  <si>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</si>
  <si>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</si>
  <si>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</si>
  <si>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</si>
  <si>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</si>
  <si>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</si>
  <si>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</si>
  <si>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</si>
  <si>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</si>
  <si>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</si>
  <si>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</si>
  <si>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</si>
  <si>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</si>
  <si>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</si>
  <si>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</si>
  <si>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</si>
  <si>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</si>
  <si>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</si>
  <si>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</si>
  <si>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</si>
  <si>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</si>
  <si>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</si>
  <si>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</si>
  <si>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</si>
  <si>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</si>
  <si>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</si>
  <si>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</si>
  <si>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</si>
  <si>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</si>
  <si>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</si>
  <si>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</si>
  <si>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</si>
  <si>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</si>
  <si>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</si>
  <si>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</si>
  <si>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</si>
  <si>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</si>
  <si>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</si>
  <si>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</si>
  <si>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</si>
  <si>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</si>
  <si>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</si>
  <si>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</si>
  <si>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</si>
  <si>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</si>
  <si>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</si>
  <si>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</si>
  <si>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</si>
  <si>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</si>
  <si>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</si>
  <si>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</si>
  <si>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</si>
  <si>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</si>
  <si>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</si>
  <si>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</si>
  <si>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</si>
  <si>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</si>
  <si>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</si>
  <si>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</si>
  <si>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</si>
  <si>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</si>
  <si>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</si>
  <si>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</si>
  <si>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</si>
  <si>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</si>
  <si>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</si>
  <si>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</si>
  <si>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</si>
  <si>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</si>
  <si>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</si>
  <si>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</si>
  <si>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</si>
  <si>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</si>
  <si>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</si>
  <si>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</si>
  <si>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</si>
  <si>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</si>
  <si>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</si>
  <si>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</si>
  <si>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</si>
  <si>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</si>
  <si>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</si>
  <si>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</si>
  <si>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</si>
  <si>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</si>
  <si>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</si>
  <si>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</si>
  <si>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</si>
  <si>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</si>
  <si>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</si>
  <si>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</si>
  <si>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</si>
  <si>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</si>
  <si>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</si>
  <si>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</si>
  <si>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</si>
  <si>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</si>
  <si>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</si>
  <si>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</si>
  <si>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</si>
  <si>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</si>
  <si>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</si>
  <si>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</si>
  <si>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</si>
  <si>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</si>
  <si>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</si>
  <si>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</si>
  <si>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</si>
  <si>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</si>
  <si>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</si>
  <si>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</si>
  <si>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</si>
  <si>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</si>
  <si>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</si>
  <si>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</si>
  <si>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</si>
  <si>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</si>
  <si>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</si>
  <si>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</si>
  <si>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</si>
  <si>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</si>
  <si>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</si>
  <si>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</si>
  <si>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</si>
  <si>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</si>
  <si>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</si>
  <si>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</si>
  <si>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</si>
  <si>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</si>
  <si>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</si>
  <si>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</si>
  <si>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</si>
  <si>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</si>
  <si>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</si>
  <si>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</si>
  <si>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</si>
  <si>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</si>
  <si>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</si>
  <si>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</si>
  <si>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</si>
  <si>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</si>
  <si>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</si>
  <si>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</si>
  <si>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</si>
  <si>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</si>
  <si>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</si>
  <si>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</si>
  <si>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</si>
  <si>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</si>
  <si>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</si>
  <si>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</si>
  <si>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</si>
  <si>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</si>
  <si>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</si>
  <si>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</si>
  <si>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</si>
  <si>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</si>
  <si>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</si>
  <si>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</si>
  <si>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</si>
  <si>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</si>
  <si>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</si>
  <si>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</si>
  <si>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</si>
  <si>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</si>
  <si>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</si>
  <si>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</si>
  <si>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</si>
  <si>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</si>
  <si>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</si>
  <si>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</si>
  <si>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</si>
  <si>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</si>
  <si>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</si>
  <si>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</si>
  <si>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</si>
  <si>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</si>
  <si>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</si>
  <si>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</si>
  <si>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</si>
  <si>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</si>
  <si>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</si>
  <si>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</si>
  <si>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</si>
  <si>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</si>
  <si>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</si>
  <si>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</si>
  <si>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</si>
  <si>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</si>
  <si>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</si>
  <si>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</si>
  <si>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</si>
  <si>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</si>
  <si>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</si>
  <si>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</si>
  <si>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</si>
  <si>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</si>
  <si>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</si>
  <si>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</si>
  <si>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</si>
  <si>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</si>
  <si>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</si>
  <si>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</si>
  <si>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</si>
  <si>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</si>
  <si>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</si>
  <si>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</si>
  <si>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</si>
  <si>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</si>
  <si>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</si>
  <si>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</si>
  <si>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</si>
  <si>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</si>
  <si>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</si>
  <si>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</si>
  <si>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</si>
  <si>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</si>
  <si>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</si>
  <si>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</si>
  <si>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</si>
  <si>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</si>
  <si>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</si>
  <si>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</si>
  <si>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</si>
  <si>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</si>
  <si>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</si>
  <si>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</si>
  <si>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</si>
  <si>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</si>
  <si>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</si>
  <si>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</si>
  <si>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</si>
  <si>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</si>
  <si>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</si>
  <si>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</si>
  <si>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</si>
  <si>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</si>
  <si>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</si>
  <si>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</si>
  <si>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</si>
  <si>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</si>
  <si>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</si>
  <si>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</si>
  <si>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</si>
  <si>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</si>
  <si>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</si>
  <si>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</si>
  <si>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</si>
  <si>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</si>
  <si>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</si>
  <si>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</si>
  <si>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</si>
  <si>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</si>
  <si>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</si>
  <si>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</si>
  <si>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</si>
  <si>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</si>
  <si>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</si>
  <si>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</si>
  <si>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</si>
  <si>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</si>
  <si>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</si>
  <si>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</si>
  <si>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</si>
  <si>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</si>
  <si>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</si>
  <si>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</si>
  <si>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</si>
  <si>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</si>
  <si>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</si>
  <si>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</si>
  <si>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</si>
  <si>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</si>
  <si>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</si>
  <si>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</si>
  <si>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</si>
  <si>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</si>
  <si>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</si>
  <si>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</si>
  <si>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</si>
  <si>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</si>
  <si>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</si>
  <si>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</si>
  <si>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</si>
  <si>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</si>
  <si>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</si>
  <si>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</si>
  <si>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</si>
  <si>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</si>
  <si>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</si>
  <si>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</si>
  <si>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</si>
  <si>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</si>
  <si>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</si>
  <si>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</si>
  <si>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</si>
  <si>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</si>
  <si>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</si>
  <si>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</si>
  <si>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</si>
  <si>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</si>
  <si>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</si>
  <si>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</si>
  <si>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</si>
  <si>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</si>
  <si>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</si>
  <si>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</si>
  <si>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</si>
  <si>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</si>
  <si>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</si>
  <si>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</si>
  <si>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</si>
  <si>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</si>
  <si>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</si>
  <si>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</si>
  <si>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</si>
  <si>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</si>
  <si>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</si>
  <si>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</si>
  <si>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</si>
  <si>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</si>
  <si>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</si>
  <si>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</si>
  <si>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</si>
  <si>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</si>
  <si>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</si>
  <si>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</si>
  <si>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</si>
  <si>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</si>
  <si>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</si>
  <si>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</si>
  <si>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</si>
  <si>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</si>
  <si>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</si>
  <si>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</si>
  <si>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</si>
  <si>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</si>
  <si>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</si>
  <si>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</si>
  <si>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</si>
  <si>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</si>
  <si>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</si>
  <si>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</si>
  <si>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</si>
  <si>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</si>
  <si>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</si>
  <si>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</si>
  <si>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</si>
  <si>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</si>
  <si>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</si>
  <si>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</si>
  <si>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</si>
  <si>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</si>
  <si>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</si>
  <si>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</si>
  <si>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</si>
  <si>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</si>
  <si>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</si>
  <si>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</si>
  <si>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</si>
  <si>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</si>
  <si>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</si>
  <si>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</si>
  <si>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</si>
  <si>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</si>
  <si>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</si>
  <si>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</si>
  <si>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</si>
  <si>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</si>
  <si>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</si>
  <si>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</si>
  <si>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</si>
  <si>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</si>
  <si>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</si>
  <si>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</si>
  <si>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</si>
  <si>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</si>
  <si>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</si>
  <si>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</si>
  <si>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</si>
  <si>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</si>
  <si>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</si>
  <si>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</si>
  <si>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</si>
  <si>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</si>
  <si>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</si>
  <si>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</si>
  <si>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</si>
  <si>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</si>
  <si>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</si>
  <si>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</si>
  <si>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</si>
  <si>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</si>
  <si>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</si>
  <si>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</si>
  <si>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</si>
  <si>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</si>
  <si>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</si>
  <si>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</si>
  <si>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</si>
  <si>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</si>
  <si>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</si>
  <si>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</si>
  <si>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</si>
  <si>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</si>
  <si>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</si>
  <si>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</si>
  <si>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</si>
  <si>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</si>
  <si>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</si>
  <si>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</si>
  <si>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</si>
  <si>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</si>
  <si>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</si>
  <si>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</si>
  <si>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</si>
  <si>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</si>
  <si>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</si>
  <si>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</si>
  <si>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</si>
  <si>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</si>
  <si>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</si>
  <si>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</si>
  <si>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</si>
  <si>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</si>
  <si>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</si>
  <si>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</si>
  <si>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</si>
  <si>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</si>
  <si>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</si>
  <si>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</si>
  <si>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</si>
  <si>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</si>
  <si>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</si>
  <si>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</si>
  <si>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</si>
  <si>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</si>
  <si>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</si>
  <si>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</si>
  <si>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</si>
  <si>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</si>
  <si>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</si>
  <si>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</si>
  <si>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</si>
  <si>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</si>
  <si>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</si>
  <si>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</si>
  <si>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</si>
  <si>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</si>
  <si>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</si>
  <si>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</si>
  <si>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</si>
  <si>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</si>
  <si>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</si>
  <si>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</si>
  <si>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</si>
  <si>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</si>
  <si>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</si>
  <si>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</si>
  <si>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</si>
  <si>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</si>
  <si>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</si>
  <si>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</si>
  <si>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</si>
  <si>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</si>
  <si>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</si>
  <si>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</si>
  <si>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</si>
  <si>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</si>
  <si>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</si>
  <si>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</si>
  <si>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</si>
  <si>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</si>
  <si>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</si>
  <si>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</si>
  <si>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</si>
  <si>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</si>
  <si>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</si>
  <si>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</si>
  <si>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</si>
  <si>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</si>
  <si>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</si>
  <si>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</si>
  <si>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</si>
  <si>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</si>
  <si>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</si>
  <si>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</si>
  <si>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</si>
  <si>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</si>
  <si>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</si>
  <si>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</si>
  <si>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</si>
  <si>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</si>
  <si>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</si>
  <si>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</si>
  <si>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</si>
  <si>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</si>
  <si>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</si>
  <si>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</si>
  <si>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</si>
  <si>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</si>
  <si>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</si>
  <si>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</si>
  <si>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</si>
  <si>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</si>
  <si>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</si>
  <si>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</si>
  <si>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</si>
  <si>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</si>
  <si>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</si>
  <si>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</si>
  <si>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</si>
  <si>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</si>
  <si>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</si>
  <si>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</si>
  <si>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</si>
  <si>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</si>
  <si>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</si>
  <si>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</si>
  <si>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</si>
  <si>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</si>
  <si>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</si>
  <si>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</si>
  <si>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</si>
  <si>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</si>
  <si>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</si>
  <si>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</si>
  <si>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</si>
  <si>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</si>
  <si>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</si>
  <si>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</si>
  <si>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</si>
  <si>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</si>
  <si>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</si>
  <si>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</si>
  <si>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</si>
  <si>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</si>
  <si>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</si>
  <si>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</si>
  <si>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</si>
  <si>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</si>
  <si>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</si>
  <si>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</si>
  <si>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</si>
  <si>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</si>
  <si>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</si>
  <si>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</si>
  <si>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</si>
  <si>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</si>
  <si>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</si>
  <si>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</si>
  <si>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</si>
  <si>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</si>
  <si>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</si>
  <si>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</si>
  <si>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</si>
  <si>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</si>
  <si>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</si>
  <si>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</si>
  <si>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</si>
  <si>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</si>
  <si>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</si>
  <si>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</si>
  <si>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</si>
  <si>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</si>
  <si>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</si>
  <si>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</si>
  <si>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</si>
  <si>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</si>
  <si>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</si>
  <si>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</si>
  <si>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</si>
  <si>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</si>
  <si>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</si>
  <si>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</si>
  <si>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</si>
  <si>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</si>
  <si>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</si>
  <si>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</si>
  <si>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</si>
  <si>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</si>
  <si>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</si>
  <si>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</si>
  <si>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</si>
  <si>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</si>
  <si>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</si>
  <si>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</si>
  <si>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</si>
  <si>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</si>
  <si>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</si>
  <si>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</si>
  <si>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</si>
  <si>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</si>
  <si>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</si>
  <si>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</si>
  <si>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</si>
  <si>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</si>
  <si>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</si>
  <si>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</si>
  <si>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</si>
  <si>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</si>
  <si>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</si>
  <si>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</si>
  <si>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</si>
  <si>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</si>
  <si>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</si>
  <si>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</si>
  <si>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</si>
  <si>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</si>
  <si>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</si>
  <si>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</si>
  <si>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</si>
  <si>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</si>
  <si>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</si>
  <si>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</si>
  <si>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</si>
  <si>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</si>
  <si>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</si>
  <si>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</si>
  <si>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</si>
  <si>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</si>
  <si>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</si>
  <si>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</si>
  <si>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</si>
  <si>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</si>
  <si>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</si>
  <si>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</si>
  <si>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</si>
  <si>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</si>
  <si>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</si>
  <si>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</si>
  <si>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</si>
  <si>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</si>
  <si>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</si>
  <si>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</si>
  <si>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</si>
  <si>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</si>
  <si>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</si>
  <si>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</si>
  <si>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</si>
  <si>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</si>
  <si>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</si>
  <si>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</si>
  <si>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</si>
  <si>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</si>
  <si>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</si>
  <si>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</si>
  <si>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</si>
  <si>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</si>
  <si>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</si>
  <si>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</si>
  <si>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</si>
  <si>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</si>
  <si>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</si>
  <si>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</si>
  <si>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</si>
  <si>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</si>
  <si>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</si>
  <si>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</si>
  <si>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</si>
  <si>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</si>
  <si>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</si>
  <si>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</si>
  <si>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</si>
  <si>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AL 30 DE SEPTIEMBRE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</si>
  <si>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</si>
  <si>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</si>
  <si>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</si>
  <si>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</si>
  <si>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ASEJ2021-09-08-10-2021-1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</si>
</sst>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25503694.059999999</v>
      </c>
      <c r="AY7" s="12">
        <f>AY8+AY29+AY35+AY40+AY72+AY81+AY102+AY114</f>
        <v>33052599.5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10494567.079999998</v>
      </c>
      <c r="AY8" s="14">
        <f>AY9+AY11+AY15+AY16+AY17+AY18+AY19+AY25+AY27</f>
        <v>14001125.970000001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300</v>
      </c>
      <c r="AY9" s="16">
        <f>SUM(AY10)</f>
        <v>417920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300</v>
      </c>
      <c r="AY10" s="19">
        <v>417920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10189916.569999998</v>
      </c>
      <c r="AY11" s="16">
        <f>SUM(AY12:AY14)</f>
        <v>13334172.5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5041773.6399999997</v>
      </c>
      <c r="AY12" s="19">
        <v>5050669.5999999996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5061034.83</v>
      </c>
      <c r="AY13" s="19">
        <v>8252003.4000000004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87108.1</v>
      </c>
      <c r="AY14" s="19">
        <v>31499.5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304350.51</v>
      </c>
      <c r="AY19" s="16">
        <f>SUM(AY20:AY24)</f>
        <v>249033.47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304350.51</v>
      </c>
      <c r="AY20" s="19">
        <v>249033.47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12726513.309999999</v>
      </c>
      <c r="AY40" s="14">
        <f>AY41+AY46+AY47+AY62+AY68+AY70</f>
        <v>15740022.460000001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1584609.58</v>
      </c>
      <c r="AY41" s="16">
        <f>SUM(AY42:AY45)</f>
        <v>2181117.91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786893.76</v>
      </c>
      <c r="AY42" s="19">
        <v>1317893.48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144507</v>
      </c>
      <c r="AY43" s="19">
        <v>145588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653208.81999999995</v>
      </c>
      <c r="AY44" s="19">
        <v>704237.93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13398.5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9934025.7899999991</v>
      </c>
      <c r="AY47" s="16">
        <f>SUM(AY48:AY61)</f>
        <v>12290034.700000001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1491328.8</v>
      </c>
      <c r="AY48" s="19">
        <v>1286126.25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83977</v>
      </c>
      <c r="AY49" s="19">
        <v>66156.649999999994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234037.1</v>
      </c>
      <c r="AY50" s="19">
        <v>456395.56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29911.8</v>
      </c>
      <c r="AY52" s="19">
        <v>77034.06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2028.96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54212.3</v>
      </c>
      <c r="AY55" s="19">
        <v>51194.400000000001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90013.47</v>
      </c>
      <c r="AY56" s="19">
        <v>449631.98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5751099.3200000003</v>
      </c>
      <c r="AY57" s="19">
        <v>7281561.8099999996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580002.82999999996</v>
      </c>
      <c r="AY58" s="19">
        <v>884608.57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44762.54</v>
      </c>
      <c r="AY59" s="19">
        <v>74281.3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1382488.55</v>
      </c>
      <c r="AY60" s="19">
        <v>1424521.47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190163.12</v>
      </c>
      <c r="AY61" s="19">
        <v>238522.65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1205447.94</v>
      </c>
      <c r="AY62" s="16">
        <f>SUM(AY63:AY67)</f>
        <v>1259489.19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1205447.94</v>
      </c>
      <c r="AY63" s="19">
        <v>1259489.19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2430</v>
      </c>
      <c r="AY70" s="16">
        <f>SUM(AY71)</f>
        <v>9380.66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2430</v>
      </c>
      <c r="AY71" s="19">
        <v>9380.66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1136930.46</v>
      </c>
      <c r="AY72" s="14">
        <f>AY73+AY76+AY77+AY78+AY80</f>
        <v>2725785.75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1136930.46</v>
      </c>
      <c r="AY73" s="16">
        <f>SUM(AY74:AY75)</f>
        <v>2725785.75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439901</v>
      </c>
      <c r="AY74" s="19">
        <v>307179.5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697029.46</v>
      </c>
      <c r="AY75" s="19">
        <v>2418606.25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1145683.21</v>
      </c>
      <c r="AY81" s="14">
        <f>AY82+AY83+AY85+AY87+AY89+AY91+AY93+AY94+AY100</f>
        <v>585665.31999999995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1140758.04</v>
      </c>
      <c r="AY85" s="16">
        <f>SUM(AY86)</f>
        <v>585665.31999999995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1140758.04</v>
      </c>
      <c r="AY86" s="19">
        <v>585665.31999999995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4925.17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4925.17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104926415.94</v>
      </c>
      <c r="AY117" s="12">
        <f>AY118+AY149</f>
        <v>108270327.98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104926415.94</v>
      </c>
      <c r="AY118" s="14">
        <f>AY119+AY132+AY135+AY140+AY146</f>
        <v>108270327.98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73900133</v>
      </c>
      <c r="AY119" s="16">
        <f>SUM(AY120:AY131)</f>
        <v>70314672.310000002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73900133</v>
      </c>
      <c r="AY120" s="19">
        <v>70314672.310000002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0</v>
      </c>
      <c r="AY121" s="19">
        <v>0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0</v>
      </c>
      <c r="AY122" s="19">
        <v>0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0</v>
      </c>
      <c r="AY125" s="19">
        <v>0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0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0</v>
      </c>
      <c r="AY131" s="19">
        <v>0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24924324.939999998</v>
      </c>
      <c r="AY132" s="16">
        <f>SUM(AY133:AY134)</f>
        <v>33606045.670000002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6347814.9199999999</v>
      </c>
      <c r="AY133" s="19">
        <v>7195531.5999999996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18576510.02</v>
      </c>
      <c r="AY134" s="19">
        <v>26410514.07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6101958</v>
      </c>
      <c r="AY135" s="16">
        <f>SUM(AY136:AY139)</f>
        <v>4349610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6101958</v>
      </c>
      <c r="AY139" s="19">
        <v>4349610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0</v>
      </c>
      <c r="AY140" s="16">
        <f>SUM(AY141:AY145)</f>
        <v>0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0</v>
      </c>
      <c r="AY141" s="19">
        <v>0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0</v>
      </c>
      <c r="AY142" s="19">
        <v>0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0</v>
      </c>
      <c r="AY143" s="19">
        <v>0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130430110</v>
      </c>
      <c r="AY184" s="26">
        <f>AY7+AY117+AY161</f>
        <v>141322927.48000002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81838799.25</v>
      </c>
      <c r="AY186" s="12">
        <f>AY187+AY222+AY287</f>
        <v>99858088.530000001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41265925.649999999</v>
      </c>
      <c r="AY187" s="14">
        <f>AY188+AY193+AY198+AY207+AY212+AY219</f>
        <v>47897759.219999999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23886548.030000001</v>
      </c>
      <c r="AY188" s="16">
        <f>SUM(AY189:AY192)</f>
        <v>28384276.23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1334346.44</v>
      </c>
      <c r="AY189" s="19">
        <v>1685566.8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22552201.59</v>
      </c>
      <c r="AY191" s="19">
        <v>26698709.43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10075207.65</v>
      </c>
      <c r="AY193" s="16">
        <f>SUM(AY194:AY197)</f>
        <v>9636687.1699999999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10075207.65</v>
      </c>
      <c r="AY195" s="19">
        <v>9636687.1699999999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6163484.3500000006</v>
      </c>
      <c r="AY198" s="16">
        <f>SUM(AY199:AY206)</f>
        <v>8747963.2000000011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1690286.16</v>
      </c>
      <c r="AY199" s="19">
        <v>1667707.6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3440549.66</v>
      </c>
      <c r="AY200" s="19">
        <v>6352908.2999999998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1032648.53</v>
      </c>
      <c r="AY201" s="19">
        <v>727347.3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115986.96</v>
      </c>
      <c r="AY212" s="16">
        <f>SUM(AY213:AY218)</f>
        <v>106366.41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73365.88</v>
      </c>
      <c r="AY214" s="19">
        <v>74154.61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42621.08</v>
      </c>
      <c r="AY218" s="19">
        <v>32211.8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1024698.66</v>
      </c>
      <c r="AY219" s="16">
        <v>1022466.21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1024698.66</v>
      </c>
      <c r="AY220" s="19">
        <v>1022466.21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18308103.869999997</v>
      </c>
      <c r="AY222" s="14">
        <f>AY223+AY232+AY236+AY246+AY256+AY264+AY267+AY273+AY277</f>
        <v>17413104.890000001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2109122.59</v>
      </c>
      <c r="AY223" s="16">
        <f>SUM(AY224:AY231)</f>
        <v>2219049.2199999997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807396.11</v>
      </c>
      <c r="AY224" s="19">
        <v>493975.87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998.01</v>
      </c>
      <c r="AY225" s="19">
        <v>6570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99004.25</v>
      </c>
      <c r="AY227" s="19">
        <v>156051.67000000001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173650.13</v>
      </c>
      <c r="AY228" s="19">
        <v>167117.75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673387.83</v>
      </c>
      <c r="AY229" s="19">
        <v>946474.32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6924.36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354686.26</v>
      </c>
      <c r="AY231" s="19">
        <v>441935.25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203821.63</v>
      </c>
      <c r="AY232" s="16">
        <f>SUM(AY233:AY235)</f>
        <v>132299.26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182041.64</v>
      </c>
      <c r="AY233" s="19">
        <v>108880.08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21779.99</v>
      </c>
      <c r="AY234" s="19">
        <v>23419.18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5626152.6399999997</v>
      </c>
      <c r="AY246" s="16">
        <f>SUM(AY247:AY255)</f>
        <v>3186796.6500000004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1128732.6299999999</v>
      </c>
      <c r="AY247" s="19">
        <v>755837.23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958756.21</v>
      </c>
      <c r="AY248" s="19">
        <v>740837.21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75135.23</v>
      </c>
      <c r="AY249" s="19">
        <v>84427.6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55057</v>
      </c>
      <c r="AY250" s="19">
        <v>34405.17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6623.74</v>
      </c>
      <c r="AY251" s="19">
        <v>250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1070759.83</v>
      </c>
      <c r="AY252" s="19">
        <v>702983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644825.73</v>
      </c>
      <c r="AY253" s="19">
        <v>58034.89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349341.06</v>
      </c>
      <c r="AY254" s="19">
        <v>9997.6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1336921.21</v>
      </c>
      <c r="AY255" s="19">
        <v>800023.95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1970055.1199999999</v>
      </c>
      <c r="AY256" s="16">
        <f>SUM(AY257:AY263)</f>
        <v>1914920.8100000003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328597.64</v>
      </c>
      <c r="AY257" s="19">
        <v>809899.56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239156.35</v>
      </c>
      <c r="AY258" s="19">
        <v>42888.160000000003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1023379.95</v>
      </c>
      <c r="AY259" s="19">
        <v>979707.52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275830.93</v>
      </c>
      <c r="AY260" s="19">
        <v>74305.05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103090.25</v>
      </c>
      <c r="AY262" s="19">
        <v>8120.52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6124195.8899999997</v>
      </c>
      <c r="AY264" s="16">
        <f>SUM(AY265:AY266)</f>
        <v>7882546.5999999996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6124195.8899999997</v>
      </c>
      <c r="AY265" s="19">
        <v>7882546.5999999996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622910.86</v>
      </c>
      <c r="AY267" s="16">
        <f>SUM(AY268:AY272)</f>
        <v>311638.14999999997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396573.23</v>
      </c>
      <c r="AY268" s="19">
        <v>223592.2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74090.759999999995</v>
      </c>
      <c r="AY269" s="19">
        <v>59115.78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135746.73000000001</v>
      </c>
      <c r="AY270" s="19">
        <v>23499.67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5430.5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16500.14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1651845.14</v>
      </c>
      <c r="AY277" s="16">
        <f>SUM(AY278:AY286)</f>
        <v>1765854.2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257897.87</v>
      </c>
      <c r="AY278" s="19">
        <v>152420.75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67158.62</v>
      </c>
      <c r="AY279" s="19">
        <v>15559.52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25178.66</v>
      </c>
      <c r="AY280" s="19">
        <v>12212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217025.91</v>
      </c>
      <c r="AY281" s="19">
        <v>32573.45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1039345.3</v>
      </c>
      <c r="AY283" s="19">
        <v>915011.01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22498.78</v>
      </c>
      <c r="AY285" s="19">
        <v>637902.47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22740</v>
      </c>
      <c r="AY286" s="19">
        <v>175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22264769.73</v>
      </c>
      <c r="AY287" s="14">
        <f>AY288+AY298+AY308+AY318+AY328+AY338+AY346+AY356+AY362</f>
        <v>34547224.420000002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11254042.59</v>
      </c>
      <c r="AY288" s="16">
        <v>16627109.289999999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11040634</v>
      </c>
      <c r="AY289" s="19">
        <v>16340246.76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8508.31</v>
      </c>
      <c r="AY290" s="19">
        <v>3087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112647.64</v>
      </c>
      <c r="AY292" s="19">
        <v>132073.21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100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64179.6</v>
      </c>
      <c r="AY294" s="19">
        <v>126080.4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27225.86</v>
      </c>
      <c r="AY295" s="19">
        <v>25494.92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847.18</v>
      </c>
      <c r="AY296" s="19">
        <v>27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1123002.28</v>
      </c>
      <c r="AY298" s="16">
        <f>SUM(AY299:AY307)</f>
        <v>1998490.26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34500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68254.039999999994</v>
      </c>
      <c r="AY300" s="19">
        <v>115950.02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36079.72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41226.81</v>
      </c>
      <c r="AY303" s="19">
        <v>366325.6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624636.22</v>
      </c>
      <c r="AY304" s="19">
        <v>955558.87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388885.21</v>
      </c>
      <c r="AY307" s="19">
        <v>490076.05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220771.20000000001</v>
      </c>
      <c r="AY308" s="16">
        <f>SUM(AY309:AY317)</f>
        <v>427777.49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6171.2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214600</v>
      </c>
      <c r="AY312" s="19">
        <v>299822.40000000002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127955.09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334893.73</v>
      </c>
      <c r="AY318" s="16">
        <f>SUM(AY319:AY327)</f>
        <v>482726.64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18470.68</v>
      </c>
      <c r="AY319" s="19">
        <v>21472.68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0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316423.05</v>
      </c>
      <c r="AY323" s="19">
        <v>453980.96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7273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2448351.1800000002</v>
      </c>
      <c r="AY328" s="16">
        <f>SUM(AY329:AY337)</f>
        <v>2197507.8200000003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1598051.77</v>
      </c>
      <c r="AY329" s="19">
        <v>1193610.05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13066.6</v>
      </c>
      <c r="AY330" s="19">
        <v>13963.27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39122.660000000003</v>
      </c>
      <c r="AY331" s="19">
        <v>32429.8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10878.06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483296.95</v>
      </c>
      <c r="AY333" s="19">
        <v>430810.27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754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41625.199999999997</v>
      </c>
      <c r="AY335" s="19">
        <v>266000.37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272434</v>
      </c>
      <c r="AY337" s="19">
        <v>249816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152544</v>
      </c>
      <c r="AY338" s="16">
        <f>SUM(AY339:AY345)</f>
        <v>191322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152544</v>
      </c>
      <c r="AY339" s="19">
        <v>191322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726918.64</v>
      </c>
      <c r="AY346" s="16">
        <f>SUM(AY347:AY355)</f>
        <v>608340.88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5208</v>
      </c>
      <c r="AY347" s="19">
        <v>7153.69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1360</v>
      </c>
      <c r="AY348" s="19">
        <v>4051.8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29469.63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648032.87</v>
      </c>
      <c r="AY351" s="19">
        <v>516844.85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42848.14</v>
      </c>
      <c r="AY355" s="19">
        <v>80290.539999999994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1864819.83</v>
      </c>
      <c r="AY356" s="16">
        <f>SUM(AY357:AY361)</f>
        <v>6475055.9299999997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1864819.83</v>
      </c>
      <c r="AY358" s="19">
        <v>6475055.9299999997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4139426.2800000003</v>
      </c>
      <c r="AY362" s="16">
        <f>SUM(AY363:AY371)</f>
        <v>5538894.1099999994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1223600.06</v>
      </c>
      <c r="AY364" s="19">
        <v>136707.99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910327.23</v>
      </c>
      <c r="AY366" s="19">
        <v>1544406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130020.75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52892.2</v>
      </c>
      <c r="AY368" s="19">
        <v>40441.949999999997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1822586.04</v>
      </c>
      <c r="AY371" s="19">
        <v>3817338.17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13621443.07</v>
      </c>
      <c r="AY372" s="12">
        <f>AY373+AY385+AY391+AY403+AY416+AY423+AY433+AY436+AY447</f>
        <v>13967723.73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4647177.1500000004</v>
      </c>
      <c r="AY385" s="14">
        <f>AY386+AY390</f>
        <v>4919795.05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4647177.1500000004</v>
      </c>
      <c r="AY386" s="16">
        <f>SUM(AY387:AY389)</f>
        <v>4919795.05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4647177.1500000004</v>
      </c>
      <c r="AY387" s="19">
        <v>4919795.05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1142958</v>
      </c>
      <c r="AY391" s="14">
        <f>AY392+AY401</f>
        <v>1092011.01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1142958</v>
      </c>
      <c r="AY392" s="16">
        <f>SUM(AY393:AY400)</f>
        <v>1092011.01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1142958</v>
      </c>
      <c r="AY399" s="19">
        <v>1092011.01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6327062.9000000004</v>
      </c>
      <c r="AY403" s="14">
        <f>AY404+AY406+AY408+AY414</f>
        <v>6068167.6699999999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3316060.76</v>
      </c>
      <c r="AY404" s="16">
        <f>SUM(AY405)</f>
        <v>2789467.81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3316060.76</v>
      </c>
      <c r="AY405" s="19">
        <v>2789467.81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3011002.14</v>
      </c>
      <c r="AY408" s="16">
        <f>SUM(AY409:AY413)</f>
        <v>3278699.86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601940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2409062.14</v>
      </c>
      <c r="AY411" s="19">
        <v>3278699.86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1504245.02</v>
      </c>
      <c r="AY416" s="14">
        <f>AY417+AY419+AY421</f>
        <v>1887750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1504245.02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1504245.02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1887750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1887750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1706828.1</v>
      </c>
      <c r="AY477" s="12">
        <f>AY478+AY489+AY494+AY499+AY502</f>
        <v>2929011.49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1706828.1</v>
      </c>
      <c r="AY478" s="14">
        <f>AY479+AY483</f>
        <v>2929011.49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1706828.1</v>
      </c>
      <c r="AY479" s="16">
        <f>SUM(AY480:AY482)</f>
        <v>2929011.49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1706828.1</v>
      </c>
      <c r="AY480" s="19">
        <v>2929011.49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97167070.419999987</v>
      </c>
      <c r="AY543" s="29">
        <f>AY186+AY372+AY453+AY477+AY507+AY540</f>
        <v>116754823.75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33263039.580000013</v>
      </c>
      <c r="AY544" s="30">
        <f>AY184-AY543</f>
        <v>24568103.730000019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Z8QmSRgGkD/waJbq4ordHBFZP+QK8iif4iV4eOo6CbyZCJfuFPnEBAZQMhzi7BygNTOPrwObFOZsuXfpGA1avg==" saltValue="BF997sqmSV0sernIWByZPA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2020-12-02T19:47:29Z</cp:lastPrinted>
  <dcterms:created xsi:type="dcterms:W3CDTF">2020-01-21T01:41:42Z</dcterms:created>
  <dcterms:modified xsi:type="dcterms:W3CDTF">2021-10-08T19:03:14Z</dcterms:modified>
</cp:coreProperties>
</file>