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<sst xmlns="http://schemas.openxmlformats.org/spreadsheetml/2006/main" count="401" uniqueCount="398">
  <si>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</si>
  <si>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</si>
  <si>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</si>
  <si>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</si>
  <si>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</si>
  <si>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</si>
  <si>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</si>
  <si>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</si>
  <si>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</si>
  <si>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</si>
  <si>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</si>
  <si>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</si>
  <si>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</si>
  <si>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</si>
  <si>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</si>
  <si>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</si>
  <si>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</si>
  <si>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</si>
  <si>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</si>
  <si>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</si>
  <si>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</si>
  <si>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</si>
  <si>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</si>
  <si>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</si>
  <si>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</si>
  <si>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</si>
  <si>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</si>
  <si>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</si>
  <si>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</si>
  <si>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</si>
  <si>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</si>
  <si>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</si>
  <si>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</si>
  <si>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</si>
  <si>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</si>
  <si>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</si>
  <si>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</si>
  <si>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</si>
  <si>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</si>
  <si>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</si>
  <si>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</si>
  <si>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</si>
  <si>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</si>
  <si>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</si>
  <si>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</si>
  <si>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</si>
  <si>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</si>
  <si>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</si>
  <si>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</si>
  <si>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</si>
  <si>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</si>
  <si>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</si>
  <si>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</si>
  <si>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</si>
  <si>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</si>
  <si>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</si>
  <si>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</si>
  <si>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</si>
  <si>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</si>
  <si>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</si>
  <si>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</si>
  <si>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</si>
  <si>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</si>
  <si>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</si>
  <si>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</si>
  <si>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</si>
  <si>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</si>
  <si>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</si>
  <si>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</si>
  <si>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</si>
  <si>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</si>
  <si>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</si>
  <si>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</si>
  <si>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</si>
  <si>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</si>
  <si>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</si>
  <si>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</si>
  <si>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</si>
  <si>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</si>
  <si>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</si>
  <si>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</si>
  <si>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</si>
  <si>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</si>
  <si>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</si>
  <si>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</si>
  <si>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</si>
  <si>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</si>
  <si>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</si>
  <si>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</si>
  <si>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</si>
  <si>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</si>
  <si>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</si>
  <si>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</si>
  <si>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</si>
  <si>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</si>
  <si>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</si>
  <si>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</si>
  <si>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</si>
  <si>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</si>
  <si>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</si>
  <si>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</si>
  <si>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</si>
  <si>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</si>
  <si>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</si>
  <si>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</si>
  <si>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</si>
  <si>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</si>
  <si>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</si>
  <si>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</si>
  <si>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</si>
  <si>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</si>
  <si>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</si>
  <si>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</si>
  <si>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</si>
  <si>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</si>
  <si>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</si>
  <si>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</si>
  <si>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</si>
  <si>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</si>
  <si>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</si>
  <si>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</si>
  <si>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</si>
  <si>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</si>
  <si>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</si>
  <si>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</si>
  <si>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</si>
  <si>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</si>
  <si>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</si>
  <si>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</si>
  <si>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</si>
  <si>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</si>
  <si>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</si>
  <si>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</si>
  <si>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</si>
  <si>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</si>
  <si>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</si>
  <si>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</si>
  <si>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</si>
  <si>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</si>
  <si>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</si>
  <si>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</si>
  <si>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</si>
  <si>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</si>
  <si>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</si>
  <si>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</si>
  <si>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</si>
  <si>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</si>
  <si>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</si>
  <si>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</si>
  <si>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</si>
  <si>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</si>
  <si>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</si>
  <si>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</si>
  <si>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</si>
  <si>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</si>
  <si>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</si>
  <si>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</si>
  <si>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</si>
  <si>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</si>
  <si>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</si>
  <si>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</si>
  <si>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</si>
  <si>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</si>
  <si>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</si>
  <si>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</si>
  <si>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</si>
  <si>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</si>
  <si>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</si>
  <si>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</si>
  <si>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</si>
  <si>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</si>
  <si>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</si>
  <si>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</si>
  <si>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</si>
  <si>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</si>
  <si>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</si>
  <si>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</si>
  <si>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</si>
  <si>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</si>
  <si>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</si>
  <si>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</si>
  <si>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</si>
  <si>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</si>
  <si>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</si>
  <si>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</si>
  <si>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</si>
  <si>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</si>
  <si>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</si>
  <si>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</si>
  <si>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</si>
  <si>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</si>
  <si>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</si>
  <si>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</si>
  <si>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</si>
  <si>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</si>
  <si>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</si>
  <si>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</si>
  <si>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</si>
  <si>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</si>
  <si>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</si>
  <si>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</si>
  <si>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</si>
  <si>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</si>
  <si>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</si>
  <si>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</si>
  <si>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</si>
  <si>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</si>
  <si>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</si>
  <si>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</si>
  <si>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</si>
  <si>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</si>
  <si>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</si>
  <si>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</si>
  <si>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</si>
  <si>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</si>
  <si>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</si>
  <si>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</si>
  <si>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</si>
  <si>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</si>
  <si>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</si>
  <si>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</si>
  <si>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</si>
  <si>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</si>
  <si>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</si>
  <si>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</si>
  <si>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</si>
  <si>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</si>
  <si>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</si>
  <si>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</si>
  <si>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</si>
  <si>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</si>
  <si>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</si>
  <si>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</si>
  <si>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</si>
  <si>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</si>
  <si>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</si>
  <si>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</si>
  <si>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</si>
  <si>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</si>
  <si>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</si>
  <si>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</si>
  <si>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</si>
  <si>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</si>
  <si>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</si>
  <si>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</si>
  <si>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</si>
  <si>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</si>
  <si>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</si>
  <si>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</si>
  <si>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</si>
  <si>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</si>
  <si>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</si>
  <si>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</si>
  <si>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</si>
  <si>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</si>
  <si>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</si>
  <si>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</si>
  <si>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</si>
  <si>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</si>
  <si>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</si>
  <si>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</si>
  <si>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</si>
  <si>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</si>
  <si>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</si>
  <si>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</si>
  <si>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</si>
  <si>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</si>
  <si>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</si>
  <si>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</si>
  <si>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</si>
  <si>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</si>
  <si>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</si>
  <si>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</si>
  <si>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</si>
  <si>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</si>
  <si>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</si>
  <si>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</si>
  <si>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</si>
  <si>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</si>
  <si>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</si>
  <si>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</si>
  <si>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</si>
  <si>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</si>
  <si>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</si>
  <si>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</si>
  <si>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</si>
  <si>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</si>
  <si>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</si>
  <si>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</si>
  <si>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</si>
  <si>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</si>
  <si>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</si>
  <si>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</si>
  <si>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</si>
  <si>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</si>
  <si>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</si>
  <si>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</si>
  <si>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</si>
  <si>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</si>
  <si>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</si>
  <si>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</si>
  <si>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</si>
  <si>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</si>
  <si>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</si>
  <si>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</si>
  <si>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</si>
  <si>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</si>
  <si>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</si>
  <si>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</si>
  <si>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</si>
  <si>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</si>
  <si>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</si>
  <si>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</si>
  <si>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</si>
  <si>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</si>
  <si>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</si>
  <si>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</si>
  <si>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</si>
  <si>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</si>
  <si>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</si>
  <si>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</si>
  <si>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</si>
  <si>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</si>
  <si>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</si>
  <si>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</si>
  <si>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</si>
  <si>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</si>
  <si>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</si>
  <si>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</si>
  <si>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</si>
  <si>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</si>
  <si>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</si>
  <si>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</si>
  <si>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</si>
  <si>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</si>
  <si>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</si>
  <si>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</si>
  <si>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</si>
  <si>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</si>
  <si>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</si>
  <si>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</si>
  <si>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</si>
  <si>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</si>
  <si>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</si>
  <si>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</si>
  <si>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</si>
  <si>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</si>
  <si>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</si>
  <si>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</si>
  <si>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</si>
  <si>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</si>
  <si>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</si>
  <si>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</si>
  <si>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</si>
  <si>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</si>
  <si>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</si>
  <si>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</si>
  <si>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</si>
  <si>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</si>
  <si>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</si>
  <si>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</si>
  <si>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</si>
  <si>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</si>
  <si>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</si>
  <si>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</si>
  <si>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</si>
  <si>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</si>
  <si>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</si>
  <si>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</si>
  <si>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</si>
  <si>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</si>
  <si>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</si>
  <si>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</si>
  <si>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</si>
  <si>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</si>
  <si>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</si>
  <si>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</si>
  <si>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</si>
  <si>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</si>
  <si>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</si>
  <si>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</si>
  <si>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</si>
  <si>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</si>
  <si>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</si>
  <si>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</si>
  <si>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</si>
  <si>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</si>
  <si>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</si>
  <si>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</si>
  <si>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</si>
  <si>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</si>
  <si>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SAYULA</t>
  </si>
  <si>
    <t>AL 30 DE NOVIEMBRE DE 2018</t>
  </si>
  <si>
    <t>C. LIC. OSCAR DANIEL CARRION CALVARIO</t>
  </si>
  <si>
    <t>LIC FRANCISCO JAVIER JIMENEZ HERNANDEZ</t>
  </si>
  <si>
    <t>PRESIDENTE MUNICIPAL</t>
  </si>
  <si>
    <t>FUN. ENC. DE LA HACIENDA MUNICIPAL</t>
  </si>
  <si>
    <t>ASEJ2018-11-03-01-2019-1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</si>
</sst>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10245555.6</v>
      </c>
      <c r="D8" s="41">
        <f>SUM(D9:D15)</f>
        <v>15732603.51</v>
      </c>
      <c r="E8" s="17"/>
      <c r="F8" s="9" t="s">
        <v>195</v>
      </c>
      <c r="G8" s="3" t="s">
        <v>196</v>
      </c>
      <c r="H8" s="40">
        <f>SUM(H9:H17)</f>
        <v>332726.13</v>
      </c>
      <c r="I8" s="41">
        <f>SUM(I9:I17)</f>
        <v>206205</v>
      </c>
    </row>
    <row r="9" spans="1:9" ht="11.25">
      <c r="A9" s="11" t="s">
        <v>4</v>
      </c>
      <c r="B9" s="4" t="s">
        <v>5</v>
      </c>
      <c r="C9" s="26">
        <v>42486.49</v>
      </c>
      <c r="D9" s="27">
        <v>2000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 ht="11.25">
      <c r="A10" s="11" t="s">
        <v>6</v>
      </c>
      <c r="B10" s="4" t="s">
        <v>7</v>
      </c>
      <c r="C10" s="26">
        <v>10203069.11</v>
      </c>
      <c r="D10" s="27">
        <v>15730603.51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332726.13</v>
      </c>
      <c r="I15" s="27">
        <v>206205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340498.14999999997</v>
      </c>
      <c r="D17" s="41">
        <f>SUM(D18:D24)</f>
        <v>191450.22999999998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330278.22</v>
      </c>
      <c r="D19" s="27">
        <v>124989.89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10219.93</v>
      </c>
      <c r="D20" s="27">
        <v>66460.34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79175.63</v>
      </c>
      <c r="I24" s="41">
        <f>SUM(I25:I27)</f>
        <v>39572.7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79175.63</v>
      </c>
      <c r="I25" s="27">
        <v>39572.7</v>
      </c>
    </row>
    <row r="26" spans="1:9" ht="11.25">
      <c r="A26" s="9" t="s">
        <v>34</v>
      </c>
      <c r="B26" s="3" t="s">
        <v>35</v>
      </c>
      <c r="C26" s="40">
        <f>SUM(C27:C31)</f>
        <v>518600</v>
      </c>
      <c r="D26" s="41">
        <f>SUM(D27:D31)</f>
        <v>509370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518600</v>
      </c>
      <c r="D27" s="27">
        <v>509370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11104653.75</v>
      </c>
      <c r="D52" s="35">
        <f>D8+D17+D26+D33+D40+D43+D47</f>
        <v>16433423.74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411901.76</v>
      </c>
      <c r="I56" s="35">
        <f>I8+I19+I24+I29+I33+I38+I46+I51</f>
        <v>245777.7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758935.93</v>
      </c>
      <c r="D61" s="41">
        <f>SUM(D62:D66)</f>
        <v>452324.4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758935.93</v>
      </c>
      <c r="D63" s="27">
        <v>452324.4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230509224.56</v>
      </c>
      <c r="D68" s="41">
        <f>SUM(D69:D75)</f>
        <v>175866167.31</v>
      </c>
      <c r="E68" s="17"/>
      <c r="F68" s="9" t="s">
        <v>290</v>
      </c>
      <c r="G68" s="3" t="s">
        <v>291</v>
      </c>
      <c r="H68" s="40">
        <f>SUM(H69:H73)</f>
        <v>41888093.01</v>
      </c>
      <c r="I68" s="41">
        <f>SUM(I69:I73)</f>
        <v>26377449.47</v>
      </c>
    </row>
    <row r="69" spans="1:9" ht="11.25">
      <c r="A69" s="11" t="s">
        <v>101</v>
      </c>
      <c r="B69" s="4" t="s">
        <v>102</v>
      </c>
      <c r="C69" s="26">
        <v>17515500</v>
      </c>
      <c r="D69" s="27">
        <v>17515500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41888093.01</v>
      </c>
      <c r="I71" s="27">
        <v>26377449.47</v>
      </c>
    </row>
    <row r="72" spans="1:9" ht="11.25">
      <c r="A72" s="11" t="s">
        <v>107</v>
      </c>
      <c r="B72" s="4" t="s">
        <v>108</v>
      </c>
      <c r="C72" s="26">
        <v>8990740.46</v>
      </c>
      <c r="D72" s="27">
        <v>8990740.46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140960059.45</v>
      </c>
      <c r="D73" s="27">
        <v>97765885.64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63042924.65</v>
      </c>
      <c r="D74" s="27">
        <v>51594041.21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11047254.22</v>
      </c>
      <c r="D77" s="41">
        <f>SUM(D78:D85)</f>
        <v>10764800.03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1400028.37</v>
      </c>
      <c r="D78" s="27">
        <v>1252820.18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1868584.2</v>
      </c>
      <c r="D79" s="27">
        <v>1868584.2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38990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4238266.45</v>
      </c>
      <c r="D81" s="27">
        <v>4160286.45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1023828.8</v>
      </c>
      <c r="D82" s="27">
        <v>1023828.8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2369856.4</v>
      </c>
      <c r="D83" s="27">
        <v>2351580.4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107700</v>
      </c>
      <c r="D84" s="27">
        <v>107700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162400</v>
      </c>
      <c r="D87" s="41">
        <f>SUM(D88:D92)</f>
        <v>162400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162400</v>
      </c>
      <c r="D88" s="27">
        <v>162400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41888093.01</v>
      </c>
      <c r="I94" s="35">
        <f>I59+I63+I68+I75+I80+I88</f>
        <v>26377449.47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42299994.769999996</v>
      </c>
      <c r="I96" s="37">
        <f>I56+I94</f>
        <v>26623227.169999998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28920</v>
      </c>
      <c r="D101" s="41">
        <f>SUM(D102:D107)</f>
        <v>28920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28920</v>
      </c>
      <c r="D102" s="27">
        <v>28920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211311393.69</v>
      </c>
      <c r="I104" s="41">
        <f>I105+I106+I107+I112+I116</f>
        <v>177084808.31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35355949.57</v>
      </c>
      <c r="I105" s="27">
        <v>28626253.11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176483126.5</v>
      </c>
      <c r="I106" s="27">
        <v>148986237.58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-527682.38</v>
      </c>
      <c r="I116" s="41">
        <f>SUM(I117:I118)</f>
        <v>-527682.38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-499424.98</v>
      </c>
      <c r="I117" s="27">
        <v>-499424.98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-28257.4</v>
      </c>
      <c r="I118" s="27">
        <v>-28257.4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242506734.71</v>
      </c>
      <c r="D121" s="35">
        <f>D55+D61+D68+D77+D87+D94+D101+D109+D116</f>
        <v>187274611.74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253611388.46</v>
      </c>
      <c r="D123" s="39">
        <f>D52+D121</f>
        <v>203708035.48000002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211311393.69</v>
      </c>
      <c r="I124" s="35">
        <f>I99+I104+I120</f>
        <v>177084808.31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253611388.45999998</v>
      </c>
      <c r="I126" s="39">
        <f>I96+I124</f>
        <v>203708035.48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Personal</cp:lastModifiedBy>
  <cp:lastPrinted>2011-10-31T19:33:30Z</cp:lastPrinted>
  <dcterms:created xsi:type="dcterms:W3CDTF">2011-02-09T15:30:30Z</dcterms:created>
  <dcterms:modified xsi:type="dcterms:W3CDTF">2019-01-03T17:01:52Z</dcterms:modified>
  <cp:category/>
  <cp:version/>
  <cp:contentType/>
  <cp:contentStatus/>
</cp:coreProperties>
</file>