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STfiM8Z2GMX7M+AWxMYqxDE1qE2exMjVn4iUrCJhqId0Qu511rdEO8nS59u0PX39emiKhu6q8XBbZX/vMK7ZBQ==" workbookSaltValue="QZej01VPwauhBe4oE5/S6A==" workbookSpinCount="100000" lockStructure="1"/>
  <bookViews>
    <workbookView xWindow="0" yWindow="0" windowWidth="28800" windowHeight="14100"/>
  </bookViews>
  <sheets>
    <sheet name="Hoja1" sheetId="1" r:id="rId1"/>
  </sheets>
  <definedNames>
    <definedName name="_xlnm.Print_Area" localSheetId="0">Hoja1!$A$1:$I$39</definedName>
    <definedName name="Print_Area" localSheetId="0">Hoja1!$A$1:$H$38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<sst xmlns="http://schemas.openxmlformats.org/spreadsheetml/2006/main" count="46" uniqueCount="42">
  <si>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</si>
  <si>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</si>
  <si>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</si>
  <si>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</si>
  <si>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</si>
  <si>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</si>
  <si>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</si>
  <si>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</si>
  <si>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</si>
  <si>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</si>
  <si>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</si>
  <si>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</si>
  <si>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</si>
  <si>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</si>
  <si>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</si>
  <si>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</si>
  <si>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</si>
  <si>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</si>
  <si>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</si>
  <si>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</si>
  <si>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</si>
  <si>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</si>
  <si>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</si>
  <si>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</si>
  <si>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</si>
  <si>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</si>
  <si>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</si>
  <si>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</si>
  <si>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</si>
  <si>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</si>
  <si>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</si>
  <si>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</si>
  <si>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</si>
  <si>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</si>
  <si>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</si>
  <si>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SAYULA</t>
  </si>
  <si>
    <t>DEL 1 DE ENERO AL 30 DE JUNIO DE 2020</t>
  </si>
  <si>
    <t>LIC. OSCAR DANIEL CARRION CALVARIO</t>
  </si>
  <si>
    <t>LIC. FRANCISCO JAVIER JIMENEZ HERNANDEZ</t>
  </si>
  <si>
    <t>PRESIDENTE MUNICIPAL</t>
  </si>
  <si>
    <t>FUNC. ENC. DE HACIENDA MUNICIPAL</t>
  </si>
  <si>
    <t>ASEJ2020-15-18-08-2020-1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</si>
</sst>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sqref="A1:H1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7115000</v>
      </c>
      <c r="D7" s="6">
        <v>0</v>
      </c>
      <c r="E7" s="6">
        <f t="shared" ref="E7:E16" si="0">C7+D7</f>
        <v>7115000</v>
      </c>
      <c r="F7" s="6">
        <v>8148259.3399999999</v>
      </c>
      <c r="G7" s="7">
        <f t="shared" ref="G7:G17" si="1">IF(E7=0,0,F7/E7)</f>
        <v>1.1452226760365425</v>
      </c>
      <c r="H7" s="7">
        <f t="shared" ref="H7:H17" si="2">1-G7</f>
        <v>-0.14522267603654249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6500</v>
      </c>
      <c r="D9" s="9">
        <v>0</v>
      </c>
      <c r="E9" s="9">
        <f t="shared" si="0"/>
        <v>6500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14489050</v>
      </c>
      <c r="D10" s="9">
        <v>0</v>
      </c>
      <c r="E10" s="9">
        <f t="shared" si="0"/>
        <v>14489050</v>
      </c>
      <c r="F10" s="9">
        <v>10739281.51</v>
      </c>
      <c r="G10" s="10">
        <f t="shared" si="1"/>
        <v>0.74119983780855192</v>
      </c>
      <c r="H10" s="10">
        <f t="shared" si="2"/>
        <v>0.25880016219144808</v>
      </c>
    </row>
    <row r="11" spans="1:8" ht="15.75" x14ac:dyDescent="0.25">
      <c r="A11" s="4" t="s">
        <v>13</v>
      </c>
      <c r="B11" s="8"/>
      <c r="C11" s="9">
        <v>1810000</v>
      </c>
      <c r="D11" s="9">
        <v>0</v>
      </c>
      <c r="E11" s="9">
        <f t="shared" si="0"/>
        <v>1810000</v>
      </c>
      <c r="F11" s="9">
        <v>1284252.9099999999</v>
      </c>
      <c r="G11" s="10">
        <f t="shared" si="1"/>
        <v>0.70953199447513804</v>
      </c>
      <c r="H11" s="10">
        <f t="shared" si="2"/>
        <v>0.29046800552486196</v>
      </c>
    </row>
    <row r="12" spans="1:8" ht="15.75" x14ac:dyDescent="0.25">
      <c r="A12" s="4" t="s">
        <v>14</v>
      </c>
      <c r="B12" s="8"/>
      <c r="C12" s="9">
        <v>1002300</v>
      </c>
      <c r="D12" s="9">
        <v>0</v>
      </c>
      <c r="E12" s="9">
        <f t="shared" si="0"/>
        <v>1002300</v>
      </c>
      <c r="F12" s="9">
        <v>291644.84000000003</v>
      </c>
      <c r="G12" s="10">
        <f t="shared" si="1"/>
        <v>0.29097559612890356</v>
      </c>
      <c r="H12" s="10">
        <f t="shared" si="2"/>
        <v>0.70902440387109644</v>
      </c>
    </row>
    <row r="13" spans="1:8" ht="15.75" x14ac:dyDescent="0.2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 x14ac:dyDescent="0.25">
      <c r="A14" s="33" t="s">
        <v>16</v>
      </c>
      <c r="B14" s="34"/>
      <c r="C14" s="9">
        <v>88087982</v>
      </c>
      <c r="D14" s="9">
        <v>0</v>
      </c>
      <c r="E14" s="9">
        <f t="shared" si="0"/>
        <v>88087982</v>
      </c>
      <c r="F14" s="9">
        <v>46157061.350000001</v>
      </c>
      <c r="G14" s="10">
        <f t="shared" si="1"/>
        <v>0.52398817979505996</v>
      </c>
      <c r="H14" s="10">
        <f t="shared" si="2"/>
        <v>0.47601182020494004</v>
      </c>
    </row>
    <row r="15" spans="1:8" ht="15.75" x14ac:dyDescent="0.2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 x14ac:dyDescent="0.3">
      <c r="A17" s="11"/>
      <c r="B17" s="12" t="s">
        <v>19</v>
      </c>
      <c r="C17" s="13">
        <f>SUM(C7:C16)</f>
        <v>112510832</v>
      </c>
      <c r="D17" s="13">
        <f>SUM(D7:D16)</f>
        <v>0</v>
      </c>
      <c r="E17" s="13">
        <f>SUM(E7:E16)</f>
        <v>112510832</v>
      </c>
      <c r="F17" s="13">
        <f>SUM(F7:F16)</f>
        <v>66620499.950000003</v>
      </c>
      <c r="G17" s="14">
        <f t="shared" si="1"/>
        <v>0.5921252093309558</v>
      </c>
      <c r="H17" s="14">
        <f t="shared" si="2"/>
        <v>0.4078747906690442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45279903</v>
      </c>
      <c r="D21" s="6">
        <v>5</v>
      </c>
      <c r="E21" s="6">
        <f t="shared" ref="E21:E29" si="3">C21+D21</f>
        <v>45279908</v>
      </c>
      <c r="F21" s="6">
        <v>23041298.32</v>
      </c>
      <c r="G21" s="7">
        <f t="shared" ref="G21:G30" si="4">IF(E21=0,0,F21/E21)</f>
        <v>0.50886362931656137</v>
      </c>
      <c r="H21" s="7">
        <f t="shared" ref="H21:H30" si="5">1-G21</f>
        <v>0.49113637068343863</v>
      </c>
    </row>
    <row r="22" spans="1:8" ht="15.75" x14ac:dyDescent="0.25">
      <c r="A22" s="4" t="s">
        <v>26</v>
      </c>
      <c r="B22" s="8"/>
      <c r="C22" s="9">
        <v>13411700</v>
      </c>
      <c r="D22" s="9">
        <v>-34</v>
      </c>
      <c r="E22" s="9">
        <f t="shared" si="3"/>
        <v>13411666</v>
      </c>
      <c r="F22" s="9">
        <v>7633851.2999999998</v>
      </c>
      <c r="G22" s="10">
        <f t="shared" si="4"/>
        <v>0.56919485617968713</v>
      </c>
      <c r="H22" s="10">
        <f t="shared" si="5"/>
        <v>0.43080514382031287</v>
      </c>
    </row>
    <row r="23" spans="1:8" ht="15.75" x14ac:dyDescent="0.25">
      <c r="A23" s="4" t="s">
        <v>27</v>
      </c>
      <c r="B23" s="8"/>
      <c r="C23" s="9">
        <v>31307518</v>
      </c>
      <c r="D23" s="9">
        <v>23</v>
      </c>
      <c r="E23" s="9">
        <f t="shared" si="3"/>
        <v>31307541</v>
      </c>
      <c r="F23" s="9">
        <v>19769462.210000001</v>
      </c>
      <c r="G23" s="10">
        <f t="shared" si="4"/>
        <v>0.63146007570508333</v>
      </c>
      <c r="H23" s="10">
        <f t="shared" si="5"/>
        <v>0.36853992429491667</v>
      </c>
    </row>
    <row r="24" spans="1:8" ht="15.75" x14ac:dyDescent="0.25">
      <c r="A24" s="4" t="s">
        <v>28</v>
      </c>
      <c r="B24" s="8"/>
      <c r="C24" s="9">
        <v>11224116</v>
      </c>
      <c r="D24" s="9">
        <v>4</v>
      </c>
      <c r="E24" s="9">
        <f t="shared" si="3"/>
        <v>11224120</v>
      </c>
      <c r="F24" s="9">
        <v>5436575.7800000003</v>
      </c>
      <c r="G24" s="10">
        <f t="shared" si="4"/>
        <v>0.48436543622128064</v>
      </c>
      <c r="H24" s="10">
        <f t="shared" si="5"/>
        <v>0.51563456377871941</v>
      </c>
    </row>
    <row r="25" spans="1:8" ht="15.75" x14ac:dyDescent="0.25">
      <c r="A25" s="4" t="s">
        <v>29</v>
      </c>
      <c r="B25" s="8"/>
      <c r="C25" s="9">
        <v>543399</v>
      </c>
      <c r="D25" s="9">
        <v>-1</v>
      </c>
      <c r="E25" s="9">
        <f t="shared" si="3"/>
        <v>543398</v>
      </c>
      <c r="F25" s="9">
        <v>414457.17</v>
      </c>
      <c r="G25" s="10">
        <f t="shared" si="4"/>
        <v>0.76271383037847029</v>
      </c>
      <c r="H25" s="10">
        <f t="shared" si="5"/>
        <v>0.23728616962152971</v>
      </c>
    </row>
    <row r="26" spans="1:8" ht="15.75" x14ac:dyDescent="0.25">
      <c r="A26" s="4" t="s">
        <v>30</v>
      </c>
      <c r="B26" s="8"/>
      <c r="C26" s="9">
        <v>5895980</v>
      </c>
      <c r="D26" s="9">
        <v>3</v>
      </c>
      <c r="E26" s="9">
        <f t="shared" si="3"/>
        <v>5895983</v>
      </c>
      <c r="F26" s="9">
        <v>10721480.539999999</v>
      </c>
      <c r="G26" s="10">
        <f t="shared" si="4"/>
        <v>1.8184381705306816</v>
      </c>
      <c r="H26" s="10">
        <f t="shared" si="5"/>
        <v>-0.81843817053068157</v>
      </c>
    </row>
    <row r="27" spans="1:8" ht="15.75" x14ac:dyDescent="0.2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4848216</v>
      </c>
      <c r="D29" s="9">
        <v>0</v>
      </c>
      <c r="E29" s="9">
        <f t="shared" si="3"/>
        <v>4848216</v>
      </c>
      <c r="F29" s="9">
        <v>2253714.33</v>
      </c>
      <c r="G29" s="10">
        <f t="shared" si="4"/>
        <v>0.46485435673658104</v>
      </c>
      <c r="H29" s="10">
        <f t="shared" si="5"/>
        <v>0.53514564326341896</v>
      </c>
    </row>
    <row r="30" spans="1:8" ht="15.75" thickBot="1" x14ac:dyDescent="0.3">
      <c r="A30" s="11"/>
      <c r="B30" s="12" t="s">
        <v>19</v>
      </c>
      <c r="C30" s="13">
        <f>SUM(C21:C29)</f>
        <v>112510832</v>
      </c>
      <c r="D30" s="13">
        <f>SUM(D21:D29)</f>
        <v>0</v>
      </c>
      <c r="E30" s="13">
        <f>SUM(E21:E29)</f>
        <v>112510832</v>
      </c>
      <c r="F30" s="13">
        <f>SUM(F21:F29)</f>
        <v>69270839.650000006</v>
      </c>
      <c r="G30" s="14">
        <f t="shared" si="4"/>
        <v>0.61568151633613377</v>
      </c>
      <c r="H30" s="14">
        <f t="shared" si="5"/>
        <v>0.38431848366386623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algorithmName="SHA-512" hashValue="Ti0zY60rgI3eveDt+xkrimrDF5ZsABhcVMcvJ0RvdGNu5W+I/6TZc4Ft+2O+PHFfrdRk3qZq6QC9gt2D5apelA==" saltValue="Vj4GltOyJ+ClbF8zQMRjQA==" spinCount="100000" sheet="1" objects="1" scenario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Hoja1!Print_Area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2020-06-27T20:02:07Z</cp:lastPrinted>
  <dcterms:created xsi:type="dcterms:W3CDTF">2020-06-27T18:41:48Z</dcterms:created>
  <dcterms:modified xsi:type="dcterms:W3CDTF">2020-08-18T18:26:22Z</dcterms:modified>
</cp:coreProperties>
</file>