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carnaval\"/>
    </mc:Choice>
  </mc:AlternateContent>
  <bookViews>
    <workbookView xWindow="1185" yWindow="1455" windowWidth="27240" windowHeight="15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N15" i="1" l="1"/>
  <c r="CE15" i="1"/>
  <c r="BW15" i="1"/>
  <c r="BG15" i="1"/>
  <c r="AY15" i="1"/>
  <c r="AK15" i="1"/>
  <c r="AG15" i="1"/>
  <c r="BO14" i="1"/>
  <c r="CV14" i="1" s="1"/>
  <c r="AQ14" i="1"/>
  <c r="AQ12" i="1"/>
  <c r="AQ11" i="1"/>
  <c r="BO11" i="1" s="1"/>
  <c r="CV11" i="1" s="1"/>
  <c r="AQ10" i="1"/>
  <c r="AQ9" i="1"/>
  <c r="AQ8" i="1"/>
  <c r="BO8" i="1" s="1"/>
  <c r="CV8" i="1" l="1"/>
  <c r="BO10" i="1"/>
  <c r="CV10" i="1" s="1"/>
  <c r="BO12" i="1"/>
  <c r="CV12" i="1" s="1"/>
  <c r="AQ15" i="1"/>
  <c r="BO9" i="1"/>
  <c r="CV9" i="1" s="1"/>
  <c r="BO15" i="1" l="1"/>
  <c r="CV15" i="1"/>
</calcChain>
</file>

<file path=xl/comments1.xml><?xml version="1.0" encoding="utf-8"?>
<comments xmlns="http://schemas.openxmlformats.org/spreadsheetml/2006/main">
  <authors>
    <author>laura.uribe</author>
  </authors>
  <commentList>
    <comment ref="A1" authorId="0" shapeId="0">
      <text>
        <r>
          <rPr>
            <sz val="11"/>
            <color rgb="FF000000"/>
            <rFont val="Tahoma"/>
            <family val="2"/>
          </rPr>
          <t xml:space="preserve">Art. 61 Fracc. II "Presupuestos de Egresos, inciso a) " Las prioridades de gasto, los programas y proyectos, así como la distribución del presupuesto, </t>
        </r>
        <r>
          <rPr>
            <b/>
            <u/>
            <sz val="11"/>
            <color rgb="FF000000"/>
            <rFont val="Tahoma"/>
            <family val="2"/>
          </rPr>
          <t xml:space="preserve">detallando el gasto en servicios personales, incluyendo el analítico de plazas y desgosando cada una de las remuneraciones; </t>
        </r>
        <r>
          <rPr>
            <sz val="11"/>
            <color rgb="FF000000"/>
            <rFont val="Tahoma"/>
            <family val="2"/>
          </rPr>
          <t>.....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<sst xmlns="http://schemas.openxmlformats.org/spreadsheetml/2006/main" count="25" uniqueCount="23">
  <si>
    <t>Plantilla de Personal de Carácter Permanente 2019</t>
  </si>
  <si>
    <t>Nombre de la Plaza</t>
  </si>
  <si>
    <t>Adscripción de la Plaza</t>
  </si>
  <si>
    <t>FF</t>
  </si>
  <si>
    <t>No. Plazas</t>
  </si>
  <si>
    <t>111-113</t>
  </si>
  <si>
    <t>1500 
Otras
Prestaciones</t>
  </si>
  <si>
    <t>Suma Total de 
Remuneraciones</t>
  </si>
  <si>
    <t>Dietas y Sueldo Base</t>
  </si>
  <si>
    <t xml:space="preserve">Primas por años  </t>
  </si>
  <si>
    <t>Prima Vacacional y Dominical</t>
  </si>
  <si>
    <t>Gratificación  de Fin de Año (Aguinaldo)</t>
  </si>
  <si>
    <t xml:space="preserve">Horas 
Extraordinarias
</t>
  </si>
  <si>
    <t>Compensaciones</t>
  </si>
  <si>
    <t>Mensual</t>
  </si>
  <si>
    <t>Anual</t>
  </si>
  <si>
    <t xml:space="preserve"> de Servicios Efectivos Prestados</t>
  </si>
  <si>
    <t>Director General</t>
  </si>
  <si>
    <t>Comite del Carnaval Sayula</t>
  </si>
  <si>
    <t>Tesorero</t>
  </si>
  <si>
    <t>Contralor</t>
  </si>
  <si>
    <t>TOTALES</t>
  </si>
  <si>
    <t>COMITE DEL CARNAVAL SAYULA  SEPTIEMBRE 2018 A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</si>
</sst>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#,##0_ ;\-#,##0\ 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0" tint="-4.9989318521683403E-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Tahoma"/>
      <family val="2"/>
    </font>
    <font>
      <b/>
      <u/>
      <sz val="11"/>
      <color rgb="FF000000"/>
      <name val="Tahoma"/>
      <family val="2"/>
    </font>
    <font>
      <sz val="10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E6CB"/>
        <bgColor indexed="64"/>
      </patternFill>
    </fill>
    <fill>
      <patternFill patternType="solid">
        <fgColor rgb="FFFFF2D4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736F"/>
      </bottom>
      <diagonal/>
    </border>
    <border>
      <left/>
      <right/>
      <top style="thin">
        <color indexed="64"/>
      </top>
      <bottom style="thin">
        <color rgb="FF00736F"/>
      </bottom>
      <diagonal/>
    </border>
    <border>
      <left/>
      <right style="thin">
        <color indexed="64"/>
      </right>
      <top style="thin">
        <color indexed="64"/>
      </top>
      <bottom style="thin">
        <color rgb="FF00736F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8" xfId="0" applyBorder="1"/>
    <xf numFmtId="0" fontId="6" fillId="0" borderId="7" xfId="0" applyFont="1" applyBorder="1" applyProtection="1">
      <protection locked="0"/>
    </xf>
    <xf numFmtId="0" fontId="6" fillId="0" borderId="0" xfId="0" applyFont="1" applyProtection="1">
      <protection locked="0"/>
    </xf>
    <xf numFmtId="164" fontId="6" fillId="0" borderId="0" xfId="1" applyNumberFormat="1" applyFont="1" applyBorder="1" applyAlignment="1" applyProtection="1">
      <protection locked="0"/>
    </xf>
    <xf numFmtId="0" fontId="6" fillId="0" borderId="8" xfId="0" applyFont="1" applyBorder="1" applyProtection="1">
      <protection locked="0"/>
    </xf>
    <xf numFmtId="0" fontId="6" fillId="0" borderId="0" xfId="0" applyFont="1"/>
    <xf numFmtId="3" fontId="6" fillId="0" borderId="0" xfId="0" applyNumberFormat="1" applyFont="1"/>
    <xf numFmtId="165" fontId="6" fillId="0" borderId="0" xfId="0" applyNumberFormat="1" applyFont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wrapText="1"/>
    </xf>
    <xf numFmtId="0" fontId="5" fillId="2" borderId="16" xfId="0" applyFont="1" applyFill="1" applyBorder="1" applyAlignment="1">
      <alignment horizontal="center" wrapText="1"/>
    </xf>
    <xf numFmtId="0" fontId="5" fillId="2" borderId="17" xfId="0" applyFont="1" applyFill="1" applyBorder="1" applyAlignment="1">
      <alignment horizontal="center" wrapText="1"/>
    </xf>
    <xf numFmtId="165" fontId="6" fillId="0" borderId="0" xfId="1" applyNumberFormat="1" applyFont="1" applyBorder="1" applyAlignment="1" applyProtection="1">
      <alignment horizontal="center"/>
      <protection locked="0"/>
    </xf>
    <xf numFmtId="3" fontId="6" fillId="0" borderId="0" xfId="0" applyNumberFormat="1" applyFont="1" applyAlignment="1" applyProtection="1">
      <alignment horizontal="center"/>
      <protection locked="0"/>
    </xf>
    <xf numFmtId="0" fontId="6" fillId="0" borderId="22" xfId="0" applyFont="1" applyBorder="1" applyAlignment="1" applyProtection="1">
      <alignment horizontal="justify" vertical="top" wrapText="1"/>
      <protection locked="0"/>
    </xf>
    <xf numFmtId="0" fontId="6" fillId="0" borderId="5" xfId="0" applyFont="1" applyBorder="1" applyAlignment="1" applyProtection="1">
      <alignment horizontal="justify" vertical="top" wrapText="1"/>
      <protection locked="0"/>
    </xf>
    <xf numFmtId="0" fontId="6" fillId="0" borderId="6" xfId="0" applyFont="1" applyBorder="1" applyAlignment="1" applyProtection="1">
      <alignment horizontal="justify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center" vertical="center" wrapText="1"/>
      <protection locked="0"/>
    </xf>
    <xf numFmtId="165" fontId="6" fillId="0" borderId="10" xfId="0" applyNumberFormat="1" applyFont="1" applyBorder="1" applyAlignment="1" applyProtection="1">
      <alignment horizontal="center" vertical="center"/>
      <protection locked="0"/>
    </xf>
    <xf numFmtId="37" fontId="6" fillId="0" borderId="10" xfId="1" applyNumberFormat="1" applyFont="1" applyFill="1" applyBorder="1" applyAlignment="1" applyProtection="1">
      <alignment horizontal="right" vertical="center"/>
      <protection locked="0"/>
    </xf>
    <xf numFmtId="37" fontId="6" fillId="0" borderId="10" xfId="0" applyNumberFormat="1" applyFont="1" applyBorder="1" applyAlignment="1" applyProtection="1">
      <alignment horizontal="right" vertical="center" wrapText="1"/>
      <protection locked="0"/>
    </xf>
    <xf numFmtId="37" fontId="6" fillId="3" borderId="10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23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4" xfId="1" applyNumberFormat="1" applyFont="1" applyFill="1" applyBorder="1" applyAlignment="1" applyProtection="1">
      <alignment horizontal="right" vertical="center"/>
      <protection locked="0"/>
    </xf>
    <xf numFmtId="37" fontId="6" fillId="0" borderId="5" xfId="1" applyNumberFormat="1" applyFont="1" applyFill="1" applyBorder="1" applyAlignment="1" applyProtection="1">
      <alignment horizontal="right" vertical="center"/>
      <protection locked="0"/>
    </xf>
    <xf numFmtId="37" fontId="6" fillId="0" borderId="6" xfId="1" applyNumberFormat="1" applyFont="1" applyFill="1" applyBorder="1" applyAlignment="1" applyProtection="1">
      <alignment horizontal="right" vertical="center"/>
      <protection locked="0"/>
    </xf>
    <xf numFmtId="37" fontId="6" fillId="0" borderId="4" xfId="0" applyNumberFormat="1" applyFont="1" applyBorder="1" applyAlignment="1" applyProtection="1">
      <alignment horizontal="right" vertical="center" wrapText="1"/>
      <protection locked="0"/>
    </xf>
    <xf numFmtId="37" fontId="6" fillId="0" borderId="5" xfId="0" applyNumberFormat="1" applyFont="1" applyBorder="1" applyAlignment="1" applyProtection="1">
      <alignment horizontal="right" vertical="center" wrapText="1"/>
      <protection locked="0"/>
    </xf>
    <xf numFmtId="37" fontId="6" fillId="0" borderId="6" xfId="0" applyNumberFormat="1" applyFont="1" applyBorder="1" applyAlignment="1" applyProtection="1">
      <alignment horizontal="right" vertical="center" wrapText="1"/>
      <protection locked="0"/>
    </xf>
    <xf numFmtId="37" fontId="6" fillId="3" borderId="4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5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6" xfId="0" applyNumberFormat="1" applyFont="1" applyFill="1" applyBorder="1" applyAlignment="1" applyProtection="1">
      <alignment horizontal="right" vertical="center" wrapText="1"/>
      <protection locked="0"/>
    </xf>
    <xf numFmtId="37" fontId="6" fillId="0" borderId="24" xfId="0" applyNumberFormat="1" applyFont="1" applyBorder="1" applyAlignment="1" applyProtection="1">
      <alignment horizontal="right" vertical="center" wrapText="1"/>
      <protection locked="0"/>
    </xf>
    <xf numFmtId="37" fontId="6" fillId="0" borderId="25" xfId="0" applyNumberFormat="1" applyFont="1" applyBorder="1" applyAlignment="1" applyProtection="1">
      <alignment horizontal="right" vertical="center" wrapText="1"/>
      <protection locked="0"/>
    </xf>
    <xf numFmtId="37" fontId="6" fillId="0" borderId="26" xfId="0" applyNumberFormat="1" applyFont="1" applyBorder="1" applyAlignment="1" applyProtection="1">
      <alignment horizontal="right" vertical="center" wrapText="1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37" fontId="6" fillId="0" borderId="27" xfId="1" applyNumberFormat="1" applyFont="1" applyFill="1" applyBorder="1" applyAlignment="1" applyProtection="1">
      <alignment horizontal="right" vertical="center"/>
      <protection locked="0"/>
    </xf>
    <xf numFmtId="37" fontId="6" fillId="0" borderId="28" xfId="1" applyNumberFormat="1" applyFont="1" applyFill="1" applyBorder="1" applyAlignment="1" applyProtection="1">
      <alignment horizontal="right" vertical="center"/>
      <protection locked="0"/>
    </xf>
    <xf numFmtId="37" fontId="6" fillId="0" borderId="29" xfId="1" applyNumberFormat="1" applyFont="1" applyFill="1" applyBorder="1" applyAlignment="1" applyProtection="1">
      <alignment horizontal="right" vertical="center"/>
      <protection locked="0"/>
    </xf>
    <xf numFmtId="37" fontId="7" fillId="2" borderId="33" xfId="0" applyNumberFormat="1" applyFont="1" applyFill="1" applyBorder="1" applyAlignment="1" applyProtection="1">
      <alignment horizontal="right" vertical="center" wrapText="1"/>
      <protection locked="0"/>
    </xf>
    <xf numFmtId="37" fontId="7" fillId="2" borderId="34" xfId="0" applyNumberFormat="1" applyFont="1" applyFill="1" applyBorder="1" applyAlignment="1" applyProtection="1">
      <alignment horizontal="right" vertical="center" wrapText="1"/>
      <protection locked="0"/>
    </xf>
    <xf numFmtId="3" fontId="6" fillId="0" borderId="35" xfId="0" applyNumberFormat="1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7" fillId="2" borderId="30" xfId="0" applyFont="1" applyFill="1" applyBorder="1" applyAlignment="1" applyProtection="1">
      <alignment horizontal="right" vertical="center" wrapText="1"/>
      <protection locked="0"/>
    </xf>
    <xf numFmtId="0" fontId="7" fillId="2" borderId="31" xfId="0" applyFont="1" applyFill="1" applyBorder="1" applyAlignment="1" applyProtection="1">
      <alignment horizontal="right" vertical="center" wrapText="1"/>
      <protection locked="0"/>
    </xf>
    <xf numFmtId="0" fontId="7" fillId="2" borderId="32" xfId="0" applyFont="1" applyFill="1" applyBorder="1" applyAlignment="1" applyProtection="1">
      <alignment horizontal="right" vertical="center" wrapText="1"/>
      <protection locked="0"/>
    </xf>
    <xf numFmtId="165" fontId="7" fillId="2" borderId="33" xfId="0" applyNumberFormat="1" applyFont="1" applyFill="1" applyBorder="1" applyAlignment="1" applyProtection="1">
      <alignment horizontal="center" vertical="center"/>
      <protection locked="0"/>
    </xf>
    <xf numFmtId="37" fontId="7" fillId="2" borderId="33" xfId="1" applyNumberFormat="1" applyFont="1" applyFill="1" applyBorder="1" applyAlignment="1" applyProtection="1">
      <alignment horizontal="right" vertical="center"/>
      <protection locked="0"/>
    </xf>
    <xf numFmtId="37" fontId="6" fillId="3" borderId="27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28" xfId="0" applyNumberFormat="1" applyFont="1" applyFill="1" applyBorder="1" applyAlignment="1" applyProtection="1">
      <alignment horizontal="right" vertical="center" wrapText="1"/>
      <protection locked="0"/>
    </xf>
    <xf numFmtId="37" fontId="6" fillId="3" borderId="29" xfId="0" applyNumberFormat="1" applyFont="1" applyFill="1" applyBorder="1" applyAlignment="1" applyProtection="1">
      <alignment horizontal="right" vertical="center" wrapText="1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U66"/>
  <sheetViews>
    <sheetView tabSelected="1" workbookViewId="0">
      <selection activeCell="AQ6" sqref="AQ6:AX6"/>
    </sheetView>
  </sheetViews>
  <sheetFormatPr baseColWidth="10" defaultRowHeight="15.75" x14ac:dyDescent="0.25"/>
  <cols>
    <col min="1" max="9" width="1.625" customWidth="1"/>
    <col min="10" max="11" width="3.125" customWidth="1"/>
    <col min="12" max="12" width="1.625" customWidth="1"/>
    <col min="13" max="13" width="3.125" customWidth="1"/>
    <col min="14" max="14" width="3" customWidth="1"/>
    <col min="15" max="15" width="4" customWidth="1"/>
    <col min="16" max="25" width="1.625" customWidth="1"/>
    <col min="26" max="26" width="3.5" customWidth="1"/>
    <col min="27" max="27" width="1.625" customWidth="1"/>
    <col min="28" max="28" width="5.375" customWidth="1"/>
    <col min="29" max="39" width="1.625" customWidth="1"/>
    <col min="40" max="40" width="3.5" customWidth="1"/>
    <col min="41" max="57" width="1.625" customWidth="1"/>
    <col min="58" max="58" width="2.5" customWidth="1"/>
    <col min="59" max="105" width="1.625" customWidth="1"/>
    <col min="106" max="106" width="1" customWidth="1"/>
    <col min="107" max="107" width="1.625" customWidth="1"/>
    <col min="108" max="108" width="0.5" customWidth="1"/>
    <col min="109" max="120" width="1.625" customWidth="1"/>
  </cols>
  <sheetData>
    <row r="1" spans="1:125" ht="24" customHeight="1" thickTop="1" x14ac:dyDescent="0.25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4"/>
    </row>
    <row r="2" spans="1:125" ht="17.25" customHeight="1" x14ac:dyDescent="0.25">
      <c r="A2" s="15" t="s">
        <v>22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  <c r="BT2" s="16"/>
      <c r="BU2" s="16"/>
      <c r="BV2" s="16"/>
      <c r="BW2" s="16"/>
      <c r="BX2" s="16"/>
      <c r="BY2" s="16"/>
      <c r="BZ2" s="16"/>
      <c r="CA2" s="16"/>
      <c r="CB2" s="16"/>
      <c r="CC2" s="16"/>
      <c r="CD2" s="16"/>
      <c r="CE2" s="16"/>
      <c r="CF2" s="16"/>
      <c r="CG2" s="16"/>
      <c r="CH2" s="16"/>
      <c r="CI2" s="16"/>
      <c r="CJ2" s="16"/>
      <c r="CK2" s="16"/>
      <c r="CL2" s="16"/>
      <c r="CM2" s="16"/>
      <c r="CN2" s="16"/>
      <c r="CO2" s="16"/>
      <c r="CP2" s="16"/>
      <c r="CQ2" s="16"/>
      <c r="CR2" s="16"/>
      <c r="CS2" s="16"/>
      <c r="CT2" s="16"/>
      <c r="CU2" s="16"/>
      <c r="CV2" s="16"/>
      <c r="CW2" s="16"/>
      <c r="CX2" s="16"/>
      <c r="CY2" s="16"/>
      <c r="CZ2" s="16"/>
      <c r="DA2" s="16"/>
      <c r="DB2" s="16"/>
      <c r="DC2" s="16"/>
      <c r="DD2" s="16"/>
      <c r="DE2" s="17"/>
    </row>
    <row r="3" spans="1:125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E3" s="3"/>
    </row>
    <row r="4" spans="1:125" ht="15" customHeight="1" x14ac:dyDescent="0.25">
      <c r="A4" s="18" t="s">
        <v>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 t="s">
        <v>2</v>
      </c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 t="s">
        <v>3</v>
      </c>
      <c r="AE4" s="19"/>
      <c r="AF4" s="19"/>
      <c r="AG4" s="20" t="s">
        <v>4</v>
      </c>
      <c r="AH4" s="20"/>
      <c r="AI4" s="20"/>
      <c r="AJ4" s="21"/>
      <c r="AK4" s="22" t="s">
        <v>5</v>
      </c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4"/>
      <c r="AY4" s="22">
        <v>131</v>
      </c>
      <c r="AZ4" s="23"/>
      <c r="BA4" s="23"/>
      <c r="BB4" s="23"/>
      <c r="BC4" s="23"/>
      <c r="BD4" s="23"/>
      <c r="BE4" s="23"/>
      <c r="BF4" s="24"/>
      <c r="BG4" s="22">
        <v>132</v>
      </c>
      <c r="BH4" s="23"/>
      <c r="BI4" s="23"/>
      <c r="BJ4" s="23"/>
      <c r="BK4" s="23"/>
      <c r="BL4" s="23"/>
      <c r="BM4" s="23"/>
      <c r="BN4" s="24"/>
      <c r="BO4" s="22">
        <v>132</v>
      </c>
      <c r="BP4" s="23"/>
      <c r="BQ4" s="23"/>
      <c r="BR4" s="23"/>
      <c r="BS4" s="23"/>
      <c r="BT4" s="23"/>
      <c r="BU4" s="23"/>
      <c r="BV4" s="24"/>
      <c r="BW4" s="22">
        <v>133</v>
      </c>
      <c r="BX4" s="23"/>
      <c r="BY4" s="23"/>
      <c r="BZ4" s="23"/>
      <c r="CA4" s="23"/>
      <c r="CB4" s="23"/>
      <c r="CC4" s="23"/>
      <c r="CD4" s="24"/>
      <c r="CE4" s="22">
        <v>134</v>
      </c>
      <c r="CF4" s="23"/>
      <c r="CG4" s="23"/>
      <c r="CH4" s="23"/>
      <c r="CI4" s="23"/>
      <c r="CJ4" s="23"/>
      <c r="CK4" s="23"/>
      <c r="CL4" s="23"/>
      <c r="CM4" s="24"/>
      <c r="CN4" s="25" t="s">
        <v>6</v>
      </c>
      <c r="CO4" s="26"/>
      <c r="CP4" s="26"/>
      <c r="CQ4" s="26"/>
      <c r="CR4" s="26"/>
      <c r="CS4" s="26"/>
      <c r="CT4" s="26"/>
      <c r="CU4" s="27"/>
      <c r="CV4" s="25" t="s">
        <v>7</v>
      </c>
      <c r="CW4" s="26"/>
      <c r="CX4" s="26"/>
      <c r="CY4" s="26"/>
      <c r="CZ4" s="26"/>
      <c r="DA4" s="26"/>
      <c r="DB4" s="26"/>
      <c r="DC4" s="26"/>
      <c r="DD4" s="26"/>
      <c r="DE4" s="34"/>
    </row>
    <row r="5" spans="1:125" ht="12.75" customHeight="1" x14ac:dyDescent="0.25">
      <c r="A5" s="18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20"/>
      <c r="AH5" s="20"/>
      <c r="AI5" s="20"/>
      <c r="AJ5" s="21"/>
      <c r="AK5" s="37" t="s">
        <v>8</v>
      </c>
      <c r="AL5" s="38"/>
      <c r="AM5" s="38"/>
      <c r="AN5" s="38"/>
      <c r="AO5" s="38"/>
      <c r="AP5" s="38"/>
      <c r="AQ5" s="38"/>
      <c r="AR5" s="38"/>
      <c r="AS5" s="38"/>
      <c r="AT5" s="38"/>
      <c r="AU5" s="38"/>
      <c r="AV5" s="38"/>
      <c r="AW5" s="38"/>
      <c r="AX5" s="39"/>
      <c r="AY5" s="28" t="s">
        <v>9</v>
      </c>
      <c r="AZ5" s="29"/>
      <c r="BA5" s="29"/>
      <c r="BB5" s="29"/>
      <c r="BC5" s="29"/>
      <c r="BD5" s="29"/>
      <c r="BE5" s="29"/>
      <c r="BF5" s="30"/>
      <c r="BG5" s="28" t="s">
        <v>10</v>
      </c>
      <c r="BH5" s="29"/>
      <c r="BI5" s="29"/>
      <c r="BJ5" s="29"/>
      <c r="BK5" s="29"/>
      <c r="BL5" s="29"/>
      <c r="BM5" s="29"/>
      <c r="BN5" s="30"/>
      <c r="BO5" s="28" t="s">
        <v>11</v>
      </c>
      <c r="BP5" s="29"/>
      <c r="BQ5" s="29"/>
      <c r="BR5" s="29"/>
      <c r="BS5" s="29"/>
      <c r="BT5" s="29"/>
      <c r="BU5" s="29"/>
      <c r="BV5" s="30"/>
      <c r="BW5" s="28" t="s">
        <v>12</v>
      </c>
      <c r="BX5" s="40"/>
      <c r="BY5" s="40"/>
      <c r="BZ5" s="40"/>
      <c r="CA5" s="40"/>
      <c r="CB5" s="40"/>
      <c r="CC5" s="40"/>
      <c r="CD5" s="41"/>
      <c r="CE5" s="42" t="s">
        <v>13</v>
      </c>
      <c r="CF5" s="40"/>
      <c r="CG5" s="40"/>
      <c r="CH5" s="40"/>
      <c r="CI5" s="40"/>
      <c r="CJ5" s="40"/>
      <c r="CK5" s="40"/>
      <c r="CL5" s="40"/>
      <c r="CM5" s="41"/>
      <c r="CN5" s="28"/>
      <c r="CO5" s="29"/>
      <c r="CP5" s="29"/>
      <c r="CQ5" s="29"/>
      <c r="CR5" s="29"/>
      <c r="CS5" s="29"/>
      <c r="CT5" s="29"/>
      <c r="CU5" s="30"/>
      <c r="CV5" s="28"/>
      <c r="CW5" s="29"/>
      <c r="CX5" s="29"/>
      <c r="CY5" s="29"/>
      <c r="CZ5" s="29"/>
      <c r="DA5" s="29"/>
      <c r="DB5" s="29"/>
      <c r="DC5" s="29"/>
      <c r="DD5" s="29"/>
      <c r="DE5" s="35"/>
    </row>
    <row r="6" spans="1:125" ht="44.25" customHeight="1" x14ac:dyDescent="0.25">
      <c r="A6" s="18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20"/>
      <c r="AH6" s="20"/>
      <c r="AI6" s="20"/>
      <c r="AJ6" s="20"/>
      <c r="AK6" s="43" t="s">
        <v>14</v>
      </c>
      <c r="AL6" s="43"/>
      <c r="AM6" s="43"/>
      <c r="AN6" s="43"/>
      <c r="AO6" s="43"/>
      <c r="AP6" s="43"/>
      <c r="AQ6" s="43" t="s">
        <v>15</v>
      </c>
      <c r="AR6" s="43"/>
      <c r="AS6" s="43"/>
      <c r="AT6" s="43"/>
      <c r="AU6" s="43"/>
      <c r="AV6" s="43"/>
      <c r="AW6" s="43"/>
      <c r="AX6" s="43"/>
      <c r="AY6" s="44" t="s">
        <v>16</v>
      </c>
      <c r="AZ6" s="45"/>
      <c r="BA6" s="45"/>
      <c r="BB6" s="45"/>
      <c r="BC6" s="45"/>
      <c r="BD6" s="45"/>
      <c r="BE6" s="45"/>
      <c r="BF6" s="46"/>
      <c r="BG6" s="31"/>
      <c r="BH6" s="32"/>
      <c r="BI6" s="32"/>
      <c r="BJ6" s="32"/>
      <c r="BK6" s="32"/>
      <c r="BL6" s="32"/>
      <c r="BM6" s="32"/>
      <c r="BN6" s="33"/>
      <c r="BO6" s="31"/>
      <c r="BP6" s="32"/>
      <c r="BQ6" s="32"/>
      <c r="BR6" s="32"/>
      <c r="BS6" s="32"/>
      <c r="BT6" s="32"/>
      <c r="BU6" s="32"/>
      <c r="BV6" s="33"/>
      <c r="BW6" s="37"/>
      <c r="BX6" s="38"/>
      <c r="BY6" s="38"/>
      <c r="BZ6" s="38"/>
      <c r="CA6" s="38"/>
      <c r="CB6" s="38"/>
      <c r="CC6" s="38"/>
      <c r="CD6" s="39"/>
      <c r="CE6" s="37"/>
      <c r="CF6" s="38"/>
      <c r="CG6" s="38"/>
      <c r="CH6" s="38"/>
      <c r="CI6" s="38"/>
      <c r="CJ6" s="38"/>
      <c r="CK6" s="38"/>
      <c r="CL6" s="38"/>
      <c r="CM6" s="39"/>
      <c r="CN6" s="31"/>
      <c r="CO6" s="32"/>
      <c r="CP6" s="32"/>
      <c r="CQ6" s="32"/>
      <c r="CR6" s="32"/>
      <c r="CS6" s="32"/>
      <c r="CT6" s="32"/>
      <c r="CU6" s="33"/>
      <c r="CV6" s="31"/>
      <c r="CW6" s="32"/>
      <c r="CX6" s="32"/>
      <c r="CY6" s="32"/>
      <c r="CZ6" s="32"/>
      <c r="DA6" s="32"/>
      <c r="DB6" s="32"/>
      <c r="DC6" s="32"/>
      <c r="DD6" s="32"/>
      <c r="DE6" s="36"/>
    </row>
    <row r="7" spans="1:125" s="8" customFormat="1" ht="6" hidden="1" customHeight="1" x14ac:dyDescent="0.2">
      <c r="A7" s="4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6">
        <v>35480</v>
      </c>
      <c r="AH7" s="6"/>
      <c r="AI7" s="6"/>
      <c r="AJ7" s="6"/>
      <c r="AK7" s="47"/>
      <c r="AL7" s="47"/>
      <c r="AM7" s="47"/>
      <c r="AN7" s="47"/>
      <c r="AO7" s="47"/>
      <c r="AP7" s="47"/>
      <c r="AQ7" s="48"/>
      <c r="AR7" s="48"/>
      <c r="AS7" s="48"/>
      <c r="AT7" s="48"/>
      <c r="AU7" s="48"/>
      <c r="AV7" s="48"/>
      <c r="AW7" s="48"/>
      <c r="AX7" s="48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7"/>
    </row>
    <row r="8" spans="1:125" s="8" customFormat="1" ht="23.25" customHeight="1" x14ac:dyDescent="0.2">
      <c r="A8" s="49" t="s">
        <v>17</v>
      </c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1"/>
      <c r="P8" s="52" t="s">
        <v>18</v>
      </c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3">
        <v>1</v>
      </c>
      <c r="AE8" s="53"/>
      <c r="AF8" s="53"/>
      <c r="AG8" s="54">
        <v>1</v>
      </c>
      <c r="AH8" s="54"/>
      <c r="AI8" s="54"/>
      <c r="AJ8" s="54"/>
      <c r="AK8" s="55">
        <v>10000</v>
      </c>
      <c r="AL8" s="55"/>
      <c r="AM8" s="55"/>
      <c r="AN8" s="55"/>
      <c r="AO8" s="55"/>
      <c r="AP8" s="55"/>
      <c r="AQ8" s="57">
        <f>AG8*AK8*12</f>
        <v>120000</v>
      </c>
      <c r="AR8" s="57"/>
      <c r="AS8" s="57"/>
      <c r="AT8" s="57"/>
      <c r="AU8" s="57"/>
      <c r="AV8" s="57"/>
      <c r="AW8" s="57"/>
      <c r="AX8" s="57"/>
      <c r="AY8" s="56"/>
      <c r="AZ8" s="56"/>
      <c r="BA8" s="56"/>
      <c r="BB8" s="56"/>
      <c r="BC8" s="56"/>
      <c r="BD8" s="56"/>
      <c r="BE8" s="56"/>
      <c r="BF8" s="56"/>
      <c r="BG8" s="56">
        <v>500</v>
      </c>
      <c r="BH8" s="56"/>
      <c r="BI8" s="56"/>
      <c r="BJ8" s="56"/>
      <c r="BK8" s="56"/>
      <c r="BL8" s="56"/>
      <c r="BM8" s="56"/>
      <c r="BN8" s="56"/>
      <c r="BO8" s="57">
        <f>AQ8/365*15</f>
        <v>4931.5068493150684</v>
      </c>
      <c r="BP8" s="57"/>
      <c r="BQ8" s="57"/>
      <c r="BR8" s="57"/>
      <c r="BS8" s="57"/>
      <c r="BT8" s="57"/>
      <c r="BU8" s="57"/>
      <c r="BV8" s="57"/>
      <c r="BW8" s="56"/>
      <c r="BX8" s="56"/>
      <c r="BY8" s="56"/>
      <c r="BZ8" s="56"/>
      <c r="CA8" s="56"/>
      <c r="CB8" s="56"/>
      <c r="CC8" s="56"/>
      <c r="CD8" s="56"/>
      <c r="CE8" s="56"/>
      <c r="CF8" s="56"/>
      <c r="CG8" s="56"/>
      <c r="CH8" s="56"/>
      <c r="CI8" s="56"/>
      <c r="CJ8" s="56"/>
      <c r="CK8" s="56"/>
      <c r="CL8" s="56"/>
      <c r="CM8" s="56"/>
      <c r="CN8" s="56"/>
      <c r="CO8" s="56"/>
      <c r="CP8" s="56"/>
      <c r="CQ8" s="56"/>
      <c r="CR8" s="56"/>
      <c r="CS8" s="56"/>
      <c r="CT8" s="56"/>
      <c r="CU8" s="56"/>
      <c r="CV8" s="57">
        <f>SUM(AQ8:CU8)</f>
        <v>125431.50684931508</v>
      </c>
      <c r="CW8" s="57"/>
      <c r="CX8" s="57"/>
      <c r="CY8" s="57"/>
      <c r="CZ8" s="57"/>
      <c r="DA8" s="57"/>
      <c r="DB8" s="57"/>
      <c r="DC8" s="57"/>
      <c r="DD8" s="57"/>
      <c r="DE8" s="58"/>
    </row>
    <row r="9" spans="1:125" s="8" customFormat="1" ht="23.25" customHeight="1" x14ac:dyDescent="0.2">
      <c r="A9" s="49" t="s">
        <v>19</v>
      </c>
      <c r="B9" s="50"/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1"/>
      <c r="P9" s="52" t="s">
        <v>18</v>
      </c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3">
        <v>1</v>
      </c>
      <c r="AE9" s="53"/>
      <c r="AF9" s="53"/>
      <c r="AG9" s="54">
        <v>1</v>
      </c>
      <c r="AH9" s="54"/>
      <c r="AI9" s="54"/>
      <c r="AJ9" s="54"/>
      <c r="AK9" s="59">
        <v>7500</v>
      </c>
      <c r="AL9" s="60"/>
      <c r="AM9" s="60"/>
      <c r="AN9" s="60"/>
      <c r="AO9" s="60"/>
      <c r="AP9" s="61"/>
      <c r="AQ9" s="57">
        <f>AG9*AK9*12</f>
        <v>90000</v>
      </c>
      <c r="AR9" s="57"/>
      <c r="AS9" s="57"/>
      <c r="AT9" s="57"/>
      <c r="AU9" s="57"/>
      <c r="AV9" s="57"/>
      <c r="AW9" s="57"/>
      <c r="AX9" s="57"/>
      <c r="AY9" s="62"/>
      <c r="AZ9" s="63"/>
      <c r="BA9" s="63"/>
      <c r="BB9" s="63"/>
      <c r="BC9" s="63"/>
      <c r="BD9" s="63"/>
      <c r="BE9" s="63"/>
      <c r="BF9" s="64"/>
      <c r="BG9" s="56">
        <v>375</v>
      </c>
      <c r="BH9" s="56"/>
      <c r="BI9" s="56"/>
      <c r="BJ9" s="56"/>
      <c r="BK9" s="56"/>
      <c r="BL9" s="56"/>
      <c r="BM9" s="56"/>
      <c r="BN9" s="56"/>
      <c r="BO9" s="65">
        <f>AQ9/365*15</f>
        <v>3698.6301369863017</v>
      </c>
      <c r="BP9" s="66"/>
      <c r="BQ9" s="66"/>
      <c r="BR9" s="66"/>
      <c r="BS9" s="66"/>
      <c r="BT9" s="66"/>
      <c r="BU9" s="66"/>
      <c r="BV9" s="67"/>
      <c r="BW9" s="56"/>
      <c r="BX9" s="56"/>
      <c r="BY9" s="56"/>
      <c r="BZ9" s="56"/>
      <c r="CA9" s="56"/>
      <c r="CB9" s="56"/>
      <c r="CC9" s="56"/>
      <c r="CD9" s="56"/>
      <c r="CE9" s="56"/>
      <c r="CF9" s="56"/>
      <c r="CG9" s="56"/>
      <c r="CH9" s="56"/>
      <c r="CI9" s="56"/>
      <c r="CJ9" s="56"/>
      <c r="CK9" s="56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7">
        <f t="shared" ref="CV9:CV11" si="0">SUM(AQ9:CU9)</f>
        <v>94073.630136986307</v>
      </c>
      <c r="CW9" s="57"/>
      <c r="CX9" s="57"/>
      <c r="CY9" s="57"/>
      <c r="CZ9" s="57"/>
      <c r="DA9" s="57"/>
      <c r="DB9" s="57"/>
      <c r="DC9" s="57"/>
      <c r="DD9" s="57"/>
      <c r="DE9" s="58"/>
      <c r="DU9" s="9"/>
    </row>
    <row r="10" spans="1:125" s="8" customFormat="1" ht="23.25" customHeight="1" x14ac:dyDescent="0.2">
      <c r="A10" s="49" t="s">
        <v>20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1"/>
      <c r="P10" s="52" t="s">
        <v>18</v>
      </c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3">
        <v>1</v>
      </c>
      <c r="AE10" s="53"/>
      <c r="AF10" s="53"/>
      <c r="AG10" s="54">
        <v>1</v>
      </c>
      <c r="AH10" s="54"/>
      <c r="AI10" s="54"/>
      <c r="AJ10" s="54"/>
      <c r="AK10" s="59">
        <v>7500</v>
      </c>
      <c r="AL10" s="60"/>
      <c r="AM10" s="60"/>
      <c r="AN10" s="60"/>
      <c r="AO10" s="60"/>
      <c r="AP10" s="61"/>
      <c r="AQ10" s="57">
        <f t="shared" ref="AQ10:AQ11" si="1">AG10*AK10*12</f>
        <v>90000</v>
      </c>
      <c r="AR10" s="57"/>
      <c r="AS10" s="57"/>
      <c r="AT10" s="57"/>
      <c r="AU10" s="57"/>
      <c r="AV10" s="57"/>
      <c r="AW10" s="57"/>
      <c r="AX10" s="57"/>
      <c r="AY10" s="62"/>
      <c r="AZ10" s="63"/>
      <c r="BA10" s="63"/>
      <c r="BB10" s="63"/>
      <c r="BC10" s="63"/>
      <c r="BD10" s="63"/>
      <c r="BE10" s="63"/>
      <c r="BF10" s="64"/>
      <c r="BG10" s="56">
        <v>375</v>
      </c>
      <c r="BH10" s="56"/>
      <c r="BI10" s="56"/>
      <c r="BJ10" s="56"/>
      <c r="BK10" s="56"/>
      <c r="BL10" s="56"/>
      <c r="BM10" s="56"/>
      <c r="BN10" s="56"/>
      <c r="BO10" s="65">
        <f>AQ10/365*15</f>
        <v>3698.6301369863017</v>
      </c>
      <c r="BP10" s="66"/>
      <c r="BQ10" s="66"/>
      <c r="BR10" s="66"/>
      <c r="BS10" s="66"/>
      <c r="BT10" s="66"/>
      <c r="BU10" s="66"/>
      <c r="BV10" s="67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7">
        <f t="shared" si="0"/>
        <v>94073.630136986307</v>
      </c>
      <c r="CW10" s="57"/>
      <c r="CX10" s="57"/>
      <c r="CY10" s="57"/>
      <c r="CZ10" s="57"/>
      <c r="DA10" s="57"/>
      <c r="DB10" s="57"/>
      <c r="DC10" s="57"/>
      <c r="DD10" s="57"/>
      <c r="DE10" s="58"/>
      <c r="DU10" s="9"/>
    </row>
    <row r="11" spans="1:125" s="8" customFormat="1" ht="23.25" customHeight="1" x14ac:dyDescent="0.2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3"/>
      <c r="AE11" s="53"/>
      <c r="AF11" s="53"/>
      <c r="AG11" s="54"/>
      <c r="AH11" s="54"/>
      <c r="AI11" s="54"/>
      <c r="AJ11" s="54"/>
      <c r="AK11" s="59"/>
      <c r="AL11" s="60"/>
      <c r="AM11" s="60"/>
      <c r="AN11" s="60"/>
      <c r="AO11" s="60"/>
      <c r="AP11" s="61"/>
      <c r="AQ11" s="57">
        <f t="shared" si="1"/>
        <v>0</v>
      </c>
      <c r="AR11" s="57"/>
      <c r="AS11" s="57"/>
      <c r="AT11" s="57"/>
      <c r="AU11" s="57"/>
      <c r="AV11" s="57"/>
      <c r="AW11" s="57"/>
      <c r="AX11" s="57"/>
      <c r="AY11" s="68"/>
      <c r="AZ11" s="69"/>
      <c r="BA11" s="69"/>
      <c r="BB11" s="69"/>
      <c r="BC11" s="69"/>
      <c r="BD11" s="69"/>
      <c r="BE11" s="69"/>
      <c r="BF11" s="70"/>
      <c r="BG11" s="56"/>
      <c r="BH11" s="56"/>
      <c r="BI11" s="56"/>
      <c r="BJ11" s="56"/>
      <c r="BK11" s="56"/>
      <c r="BL11" s="56"/>
      <c r="BM11" s="56"/>
      <c r="BN11" s="56"/>
      <c r="BO11" s="65">
        <f t="shared" ref="BO11" si="2">AQ11/365*50</f>
        <v>0</v>
      </c>
      <c r="BP11" s="66"/>
      <c r="BQ11" s="66"/>
      <c r="BR11" s="66"/>
      <c r="BS11" s="66"/>
      <c r="BT11" s="66"/>
      <c r="BU11" s="66"/>
      <c r="BV11" s="67"/>
      <c r="BW11" s="56"/>
      <c r="BX11" s="56"/>
      <c r="BY11" s="56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7">
        <f t="shared" si="0"/>
        <v>0</v>
      </c>
      <c r="CW11" s="57"/>
      <c r="CX11" s="57"/>
      <c r="CY11" s="57"/>
      <c r="CZ11" s="57"/>
      <c r="DA11" s="57"/>
      <c r="DB11" s="57"/>
      <c r="DC11" s="57"/>
      <c r="DD11" s="57"/>
      <c r="DE11" s="58"/>
      <c r="DU11" s="10"/>
    </row>
    <row r="12" spans="1:125" s="8" customFormat="1" ht="23.25" customHeight="1" x14ac:dyDescent="0.2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3"/>
      <c r="AE12" s="53"/>
      <c r="AF12" s="53"/>
      <c r="AG12" s="54"/>
      <c r="AH12" s="54"/>
      <c r="AI12" s="54"/>
      <c r="AJ12" s="54"/>
      <c r="AK12" s="59"/>
      <c r="AL12" s="60"/>
      <c r="AM12" s="60"/>
      <c r="AN12" s="60"/>
      <c r="AO12" s="60"/>
      <c r="AP12" s="61"/>
      <c r="AQ12" s="57">
        <f t="shared" ref="AQ12" si="3">AG12*AK12*12</f>
        <v>0</v>
      </c>
      <c r="AR12" s="57"/>
      <c r="AS12" s="57"/>
      <c r="AT12" s="57"/>
      <c r="AU12" s="57"/>
      <c r="AV12" s="57"/>
      <c r="AW12" s="57"/>
      <c r="AX12" s="57"/>
      <c r="AY12" s="62"/>
      <c r="AZ12" s="63"/>
      <c r="BA12" s="63"/>
      <c r="BB12" s="63"/>
      <c r="BC12" s="63"/>
      <c r="BD12" s="63"/>
      <c r="BE12" s="63"/>
      <c r="BF12" s="64"/>
      <c r="BG12" s="56"/>
      <c r="BH12" s="56"/>
      <c r="BI12" s="56"/>
      <c r="BJ12" s="56"/>
      <c r="BK12" s="56"/>
      <c r="BL12" s="56"/>
      <c r="BM12" s="56"/>
      <c r="BN12" s="56"/>
      <c r="BO12" s="65">
        <f t="shared" ref="BO12" si="4">AQ12/365*50</f>
        <v>0</v>
      </c>
      <c r="BP12" s="66"/>
      <c r="BQ12" s="66"/>
      <c r="BR12" s="66"/>
      <c r="BS12" s="66"/>
      <c r="BT12" s="66"/>
      <c r="BU12" s="66"/>
      <c r="BV12" s="67"/>
      <c r="BW12" s="56"/>
      <c r="BX12" s="56"/>
      <c r="BY12" s="56"/>
      <c r="BZ12" s="56"/>
      <c r="CA12" s="56"/>
      <c r="CB12" s="56"/>
      <c r="CC12" s="56"/>
      <c r="CD12" s="56"/>
      <c r="CE12" s="56"/>
      <c r="CF12" s="56"/>
      <c r="CG12" s="56"/>
      <c r="CH12" s="56"/>
      <c r="CI12" s="56"/>
      <c r="CJ12" s="56"/>
      <c r="CK12" s="56"/>
      <c r="CL12" s="56"/>
      <c r="CM12" s="56"/>
      <c r="CN12" s="56"/>
      <c r="CO12" s="56"/>
      <c r="CP12" s="56"/>
      <c r="CQ12" s="56"/>
      <c r="CR12" s="56"/>
      <c r="CS12" s="56"/>
      <c r="CT12" s="56"/>
      <c r="CU12" s="56"/>
      <c r="CV12" s="57">
        <f t="shared" ref="CV12" si="5">SUM(AQ12:CU12)</f>
        <v>0</v>
      </c>
      <c r="CW12" s="57"/>
      <c r="CX12" s="57"/>
      <c r="CY12" s="57"/>
      <c r="CZ12" s="57"/>
      <c r="DA12" s="57"/>
      <c r="DB12" s="57"/>
      <c r="DC12" s="57"/>
      <c r="DD12" s="57"/>
      <c r="DE12" s="58"/>
    </row>
    <row r="13" spans="1:125" s="8" customFormat="1" ht="23.25" customHeight="1" x14ac:dyDescent="0.2">
      <c r="A13" s="71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3"/>
      <c r="AE13" s="53"/>
      <c r="AF13" s="53"/>
      <c r="AG13" s="54"/>
      <c r="AH13" s="54"/>
      <c r="AI13" s="54"/>
      <c r="AJ13" s="54"/>
      <c r="AK13" s="59"/>
      <c r="AL13" s="60"/>
      <c r="AM13" s="60"/>
      <c r="AN13" s="60"/>
      <c r="AO13" s="60"/>
      <c r="AP13" s="61"/>
      <c r="AQ13" s="57">
        <v>0</v>
      </c>
      <c r="AR13" s="57"/>
      <c r="AS13" s="57"/>
      <c r="AT13" s="57"/>
      <c r="AU13" s="57"/>
      <c r="AV13" s="57"/>
      <c r="AW13" s="57"/>
      <c r="AX13" s="57"/>
      <c r="AY13" s="62"/>
      <c r="AZ13" s="63"/>
      <c r="BA13" s="63"/>
      <c r="BB13" s="63"/>
      <c r="BC13" s="63"/>
      <c r="BD13" s="63"/>
      <c r="BE13" s="63"/>
      <c r="BF13" s="64"/>
      <c r="BG13" s="56"/>
      <c r="BH13" s="56"/>
      <c r="BI13" s="56"/>
      <c r="BJ13" s="56"/>
      <c r="BK13" s="56"/>
      <c r="BL13" s="56"/>
      <c r="BM13" s="56"/>
      <c r="BN13" s="56"/>
      <c r="BO13" s="65">
        <v>0</v>
      </c>
      <c r="BP13" s="66"/>
      <c r="BQ13" s="66"/>
      <c r="BR13" s="66"/>
      <c r="BS13" s="66"/>
      <c r="BT13" s="66"/>
      <c r="BU13" s="66"/>
      <c r="BV13" s="67"/>
      <c r="BW13" s="56"/>
      <c r="BX13" s="56"/>
      <c r="BY13" s="56"/>
      <c r="BZ13" s="56"/>
      <c r="CA13" s="56"/>
      <c r="CB13" s="56"/>
      <c r="CC13" s="56"/>
      <c r="CD13" s="56"/>
      <c r="CE13" s="56"/>
      <c r="CF13" s="56"/>
      <c r="CG13" s="56"/>
      <c r="CH13" s="56"/>
      <c r="CI13" s="56"/>
      <c r="CJ13" s="56"/>
      <c r="CK13" s="56"/>
      <c r="CL13" s="56"/>
      <c r="CM13" s="56"/>
      <c r="CN13" s="56"/>
      <c r="CO13" s="56"/>
      <c r="CP13" s="56"/>
      <c r="CQ13" s="56"/>
      <c r="CR13" s="56"/>
      <c r="CS13" s="56"/>
      <c r="CT13" s="56"/>
      <c r="CU13" s="56"/>
      <c r="CV13" s="57">
        <v>0</v>
      </c>
      <c r="CW13" s="57"/>
      <c r="CX13" s="57"/>
      <c r="CY13" s="57"/>
      <c r="CZ13" s="57"/>
      <c r="DA13" s="57"/>
      <c r="DB13" s="57"/>
      <c r="DC13" s="57"/>
      <c r="DD13" s="57"/>
      <c r="DE13" s="58"/>
    </row>
    <row r="14" spans="1:125" s="8" customFormat="1" ht="23.25" customHeight="1" thickBot="1" x14ac:dyDescent="0.25">
      <c r="A14" s="71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3"/>
      <c r="AE14" s="53"/>
      <c r="AF14" s="53"/>
      <c r="AG14" s="54"/>
      <c r="AH14" s="54"/>
      <c r="AI14" s="54"/>
      <c r="AJ14" s="54"/>
      <c r="AK14" s="73"/>
      <c r="AL14" s="74"/>
      <c r="AM14" s="74"/>
      <c r="AN14" s="74"/>
      <c r="AO14" s="74"/>
      <c r="AP14" s="75"/>
      <c r="AQ14" s="57">
        <f>AG14*AK14*12</f>
        <v>0</v>
      </c>
      <c r="AR14" s="57"/>
      <c r="AS14" s="57"/>
      <c r="AT14" s="57"/>
      <c r="AU14" s="57"/>
      <c r="AV14" s="57"/>
      <c r="AW14" s="57"/>
      <c r="AX14" s="57"/>
      <c r="AY14" s="62"/>
      <c r="AZ14" s="63"/>
      <c r="BA14" s="63"/>
      <c r="BB14" s="63"/>
      <c r="BC14" s="63"/>
      <c r="BD14" s="63"/>
      <c r="BE14" s="63"/>
      <c r="BF14" s="64"/>
      <c r="BG14" s="56"/>
      <c r="BH14" s="56"/>
      <c r="BI14" s="56"/>
      <c r="BJ14" s="56"/>
      <c r="BK14" s="56"/>
      <c r="BL14" s="56"/>
      <c r="BM14" s="56"/>
      <c r="BN14" s="56"/>
      <c r="BO14" s="85">
        <f>AQ14/365*50</f>
        <v>0</v>
      </c>
      <c r="BP14" s="86"/>
      <c r="BQ14" s="86"/>
      <c r="BR14" s="86"/>
      <c r="BS14" s="86"/>
      <c r="BT14" s="86"/>
      <c r="BU14" s="86"/>
      <c r="BV14" s="87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7">
        <f>SUM(AQ14:CU14)</f>
        <v>0</v>
      </c>
      <c r="CW14" s="57"/>
      <c r="CX14" s="57"/>
      <c r="CY14" s="57"/>
      <c r="CZ14" s="57"/>
      <c r="DA14" s="57"/>
      <c r="DB14" s="57"/>
      <c r="DC14" s="57"/>
      <c r="DD14" s="57"/>
      <c r="DE14" s="58"/>
    </row>
    <row r="15" spans="1:125" s="8" customFormat="1" ht="24.95" customHeight="1" thickBot="1" x14ac:dyDescent="0.3">
      <c r="A15" s="80" t="s">
        <v>21</v>
      </c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2"/>
      <c r="AG15" s="83">
        <f>SUM(AG8:AJ14)</f>
        <v>3</v>
      </c>
      <c r="AH15" s="83"/>
      <c r="AI15" s="83"/>
      <c r="AJ15" s="83"/>
      <c r="AK15" s="84">
        <f>SUM(AK8:AP14)</f>
        <v>25000</v>
      </c>
      <c r="AL15" s="84"/>
      <c r="AM15" s="84"/>
      <c r="AN15" s="84"/>
      <c r="AO15" s="84"/>
      <c r="AP15" s="84"/>
      <c r="AQ15" s="76">
        <f>SUM(AQ8:AX14)</f>
        <v>300000</v>
      </c>
      <c r="AR15" s="76"/>
      <c r="AS15" s="76"/>
      <c r="AT15" s="76"/>
      <c r="AU15" s="76"/>
      <c r="AV15" s="76"/>
      <c r="AW15" s="76"/>
      <c r="AX15" s="76"/>
      <c r="AY15" s="76">
        <f>SUM(AY8:BF14)</f>
        <v>0</v>
      </c>
      <c r="AZ15" s="76"/>
      <c r="BA15" s="76"/>
      <c r="BB15" s="76"/>
      <c r="BC15" s="76"/>
      <c r="BD15" s="76"/>
      <c r="BE15" s="76"/>
      <c r="BF15" s="76"/>
      <c r="BG15" s="76">
        <f>SUM(BG8:BN14)</f>
        <v>1250</v>
      </c>
      <c r="BH15" s="76"/>
      <c r="BI15" s="76"/>
      <c r="BJ15" s="76"/>
      <c r="BK15" s="76"/>
      <c r="BL15" s="76"/>
      <c r="BM15" s="76"/>
      <c r="BN15" s="76"/>
      <c r="BO15" s="76">
        <f>SUM(BO8:BV14)</f>
        <v>12328.767123287671</v>
      </c>
      <c r="BP15" s="76"/>
      <c r="BQ15" s="76"/>
      <c r="BR15" s="76"/>
      <c r="BS15" s="76"/>
      <c r="BT15" s="76"/>
      <c r="BU15" s="76"/>
      <c r="BV15" s="76"/>
      <c r="BW15" s="76">
        <f>SUM(BW8:CD14)</f>
        <v>0</v>
      </c>
      <c r="BX15" s="76"/>
      <c r="BY15" s="76"/>
      <c r="BZ15" s="76"/>
      <c r="CA15" s="76"/>
      <c r="CB15" s="76"/>
      <c r="CC15" s="76"/>
      <c r="CD15" s="76"/>
      <c r="CE15" s="76">
        <f>SUM(CE8:CM14)</f>
        <v>0</v>
      </c>
      <c r="CF15" s="76"/>
      <c r="CG15" s="76"/>
      <c r="CH15" s="76"/>
      <c r="CI15" s="76"/>
      <c r="CJ15" s="76"/>
      <c r="CK15" s="76"/>
      <c r="CL15" s="76"/>
      <c r="CM15" s="76"/>
      <c r="CN15" s="76">
        <f>SUM(CN8:CU14)</f>
        <v>0</v>
      </c>
      <c r="CO15" s="76"/>
      <c r="CP15" s="76"/>
      <c r="CQ15" s="76"/>
      <c r="CR15" s="76"/>
      <c r="CS15" s="76"/>
      <c r="CT15" s="76"/>
      <c r="CU15" s="76"/>
      <c r="CV15" s="76">
        <f>SUM(CV8:DE14)</f>
        <v>313578.76712328772</v>
      </c>
      <c r="CW15" s="76"/>
      <c r="CX15" s="76"/>
      <c r="CY15" s="76"/>
      <c r="CZ15" s="76"/>
      <c r="DA15" s="76"/>
      <c r="DB15" s="76"/>
      <c r="DC15" s="76"/>
      <c r="DD15" s="76"/>
      <c r="DE15" s="77"/>
      <c r="DF15" s="11"/>
    </row>
    <row r="16" spans="1:125" s="8" customFormat="1" ht="24.95" customHeight="1" x14ac:dyDescent="0.2">
      <c r="BO16" s="78"/>
      <c r="BP16" s="79"/>
      <c r="BQ16" s="79"/>
      <c r="BR16" s="79"/>
      <c r="BS16" s="79"/>
      <c r="BT16" s="79"/>
      <c r="BU16" s="79"/>
      <c r="BV16" s="79"/>
    </row>
    <row r="17" s="8" customFormat="1" ht="12.75" x14ac:dyDescent="0.2"/>
    <row r="18" s="8" customFormat="1" ht="12.75" x14ac:dyDescent="0.2"/>
    <row r="19" s="8" customFormat="1" ht="12.75" x14ac:dyDescent="0.2"/>
    <row r="20" s="8" customFormat="1" ht="12.75" x14ac:dyDescent="0.2"/>
    <row r="21" s="8" customFormat="1" ht="12.75" x14ac:dyDescent="0.2"/>
    <row r="22" s="8" customFormat="1" ht="12.75" x14ac:dyDescent="0.2"/>
    <row r="23" s="8" customFormat="1" ht="12.75" x14ac:dyDescent="0.2"/>
    <row r="24" s="8" customFormat="1" ht="12.75" x14ac:dyDescent="0.2"/>
    <row r="25" s="8" customFormat="1" ht="12.75" x14ac:dyDescent="0.2"/>
    <row r="26" s="8" customFormat="1" ht="12.75" x14ac:dyDescent="0.2"/>
    <row r="27" s="8" customFormat="1" ht="12.75" x14ac:dyDescent="0.2"/>
    <row r="28" s="8" customFormat="1" ht="12.75" x14ac:dyDescent="0.2"/>
    <row r="29" s="8" customFormat="1" ht="12.75" x14ac:dyDescent="0.2"/>
    <row r="30" s="8" customFormat="1" ht="12.75" x14ac:dyDescent="0.2"/>
    <row r="31" s="8" customFormat="1" ht="12.75" x14ac:dyDescent="0.2"/>
    <row r="32" s="8" customFormat="1" ht="12.75" x14ac:dyDescent="0.2"/>
    <row r="33" s="8" customFormat="1" ht="12.75" x14ac:dyDescent="0.2"/>
    <row r="34" s="8" customFormat="1" ht="12.75" x14ac:dyDescent="0.2"/>
    <row r="35" s="8" customFormat="1" ht="12.75" x14ac:dyDescent="0.2"/>
    <row r="36" s="8" customFormat="1" ht="12.75" x14ac:dyDescent="0.2"/>
    <row r="37" s="8" customFormat="1" ht="12.75" x14ac:dyDescent="0.2"/>
    <row r="38" s="8" customFormat="1" ht="12.75" x14ac:dyDescent="0.2"/>
    <row r="39" s="8" customFormat="1" ht="12.75" x14ac:dyDescent="0.2"/>
    <row r="40" s="8" customFormat="1" ht="12.75" x14ac:dyDescent="0.2"/>
    <row r="41" s="8" customFormat="1" ht="12.75" x14ac:dyDescent="0.2"/>
    <row r="42" s="8" customFormat="1" ht="12.75" x14ac:dyDescent="0.2"/>
    <row r="43" s="8" customFormat="1" ht="12.75" x14ac:dyDescent="0.2"/>
    <row r="44" s="8" customFormat="1" ht="12.75" x14ac:dyDescent="0.2"/>
    <row r="45" s="8" customFormat="1" ht="12.75" x14ac:dyDescent="0.2"/>
    <row r="46" s="8" customFormat="1" ht="12.75" x14ac:dyDescent="0.2"/>
    <row r="47" s="8" customFormat="1" ht="12.75" x14ac:dyDescent="0.2"/>
    <row r="48" s="8" customFormat="1" ht="12.75" x14ac:dyDescent="0.2"/>
    <row r="49" s="8" customFormat="1" ht="12.75" x14ac:dyDescent="0.2"/>
    <row r="50" s="8" customFormat="1" ht="12.75" x14ac:dyDescent="0.2"/>
    <row r="51" s="8" customFormat="1" ht="12.75" x14ac:dyDescent="0.2"/>
    <row r="52" s="8" customFormat="1" ht="12.75" x14ac:dyDescent="0.2"/>
    <row r="53" s="8" customFormat="1" ht="12.75" x14ac:dyDescent="0.2"/>
    <row r="54" s="8" customFormat="1" ht="12.75" x14ac:dyDescent="0.2"/>
    <row r="55" s="8" customFormat="1" ht="12.75" x14ac:dyDescent="0.2"/>
    <row r="56" s="8" customFormat="1" ht="12.75" x14ac:dyDescent="0.2"/>
    <row r="57" s="8" customFormat="1" ht="12.75" x14ac:dyDescent="0.2"/>
    <row r="58" s="8" customFormat="1" ht="12.75" x14ac:dyDescent="0.2"/>
    <row r="59" s="8" customFormat="1" ht="12.75" x14ac:dyDescent="0.2"/>
    <row r="60" s="8" customFormat="1" ht="12.75" x14ac:dyDescent="0.2"/>
    <row r="61" s="8" customFormat="1" ht="12.75" x14ac:dyDescent="0.2"/>
    <row r="62" s="8" customFormat="1" ht="12.75" x14ac:dyDescent="0.2"/>
    <row r="63" s="8" customFormat="1" ht="12.75" x14ac:dyDescent="0.2"/>
    <row r="64" s="8" customFormat="1" ht="12.75" x14ac:dyDescent="0.2"/>
    <row r="65" s="8" customFormat="1" ht="12.75" x14ac:dyDescent="0.2"/>
    <row r="66" s="8" customFormat="1" ht="12.75" x14ac:dyDescent="0.2"/>
  </sheetData>
  <mergeCells count="128">
    <mergeCell ref="BO16:BV16"/>
    <mergeCell ref="CV14:DE14"/>
    <mergeCell ref="A15:AF15"/>
    <mergeCell ref="AG15:AJ15"/>
    <mergeCell ref="AK15:AP15"/>
    <mergeCell ref="AQ15:AX15"/>
    <mergeCell ref="AY15:BF15"/>
    <mergeCell ref="BG15:BN15"/>
    <mergeCell ref="BO15:BV15"/>
    <mergeCell ref="BW15:CD15"/>
    <mergeCell ref="CE15:CM15"/>
    <mergeCell ref="AY14:BF14"/>
    <mergeCell ref="BG14:BN14"/>
    <mergeCell ref="BO14:BV14"/>
    <mergeCell ref="BW14:CD14"/>
    <mergeCell ref="CE14:CM14"/>
    <mergeCell ref="CN14:CU14"/>
    <mergeCell ref="CN13:CU13"/>
    <mergeCell ref="CV13:DE13"/>
    <mergeCell ref="A14:O14"/>
    <mergeCell ref="P14:AC14"/>
    <mergeCell ref="AD14:AF14"/>
    <mergeCell ref="AG14:AJ14"/>
    <mergeCell ref="AK14:AP14"/>
    <mergeCell ref="AQ14:AX14"/>
    <mergeCell ref="CN15:CU15"/>
    <mergeCell ref="CV15:DE15"/>
    <mergeCell ref="CV12:DE12"/>
    <mergeCell ref="A13:O13"/>
    <mergeCell ref="P13:AC13"/>
    <mergeCell ref="AD13:AF13"/>
    <mergeCell ref="AG13:AJ13"/>
    <mergeCell ref="AK13:AP13"/>
    <mergeCell ref="AQ13:AX13"/>
    <mergeCell ref="AY13:BF13"/>
    <mergeCell ref="BG13:BN13"/>
    <mergeCell ref="BO13:BV13"/>
    <mergeCell ref="AY12:BF12"/>
    <mergeCell ref="BG12:BN12"/>
    <mergeCell ref="BO12:BV12"/>
    <mergeCell ref="BW12:CD12"/>
    <mergeCell ref="CE12:CM12"/>
    <mergeCell ref="CN12:CU12"/>
    <mergeCell ref="A12:O12"/>
    <mergeCell ref="P12:AC12"/>
    <mergeCell ref="AD12:AF12"/>
    <mergeCell ref="AG12:AJ12"/>
    <mergeCell ref="AK12:AP12"/>
    <mergeCell ref="AQ12:AX12"/>
    <mergeCell ref="BW13:CD13"/>
    <mergeCell ref="CE13:CM13"/>
    <mergeCell ref="BO11:BV11"/>
    <mergeCell ref="BW11:CD11"/>
    <mergeCell ref="CE11:CM11"/>
    <mergeCell ref="CN11:CU11"/>
    <mergeCell ref="CV11:DE11"/>
    <mergeCell ref="CN10:CU10"/>
    <mergeCell ref="CV10:DE10"/>
    <mergeCell ref="A11:O11"/>
    <mergeCell ref="P11:AC11"/>
    <mergeCell ref="AD11:AF11"/>
    <mergeCell ref="AG11:AJ11"/>
    <mergeCell ref="AK11:AP11"/>
    <mergeCell ref="AQ11:AX11"/>
    <mergeCell ref="AY11:BF11"/>
    <mergeCell ref="BG11:BN11"/>
    <mergeCell ref="AQ10:AX10"/>
    <mergeCell ref="AY10:BF10"/>
    <mergeCell ref="BG10:BN10"/>
    <mergeCell ref="BO10:BV10"/>
    <mergeCell ref="BW10:CD10"/>
    <mergeCell ref="CE10:CM10"/>
    <mergeCell ref="BO9:BV9"/>
    <mergeCell ref="BW9:CD9"/>
    <mergeCell ref="CE9:CM9"/>
    <mergeCell ref="CN9:CU9"/>
    <mergeCell ref="CV9:DE9"/>
    <mergeCell ref="A10:O10"/>
    <mergeCell ref="P10:AC10"/>
    <mergeCell ref="AD10:AF10"/>
    <mergeCell ref="AG10:AJ10"/>
    <mergeCell ref="AK10:AP10"/>
    <mergeCell ref="A9:O9"/>
    <mergeCell ref="P9:AC9"/>
    <mergeCell ref="AD9:AF9"/>
    <mergeCell ref="AG9:AJ9"/>
    <mergeCell ref="AK9:AP9"/>
    <mergeCell ref="AQ9:AX9"/>
    <mergeCell ref="AY9:BF9"/>
    <mergeCell ref="BG9:BN9"/>
    <mergeCell ref="AQ8:AX8"/>
    <mergeCell ref="AY8:BF8"/>
    <mergeCell ref="BG8:BN8"/>
    <mergeCell ref="AK7:AP7"/>
    <mergeCell ref="AQ7:AX7"/>
    <mergeCell ref="A8:O8"/>
    <mergeCell ref="P8:AC8"/>
    <mergeCell ref="AD8:AF8"/>
    <mergeCell ref="AG8:AJ8"/>
    <mergeCell ref="AK8:AP8"/>
    <mergeCell ref="CN8:CU8"/>
    <mergeCell ref="CV8:DE8"/>
    <mergeCell ref="BO8:BV8"/>
    <mergeCell ref="BW8:CD8"/>
    <mergeCell ref="CE8:CM8"/>
    <mergeCell ref="A1:DE1"/>
    <mergeCell ref="A2:DE2"/>
    <mergeCell ref="A4:O6"/>
    <mergeCell ref="P4:AC6"/>
    <mergeCell ref="AD4:AF6"/>
    <mergeCell ref="AG4:AJ6"/>
    <mergeCell ref="AK4:AX4"/>
    <mergeCell ref="AY4:BF4"/>
    <mergeCell ref="BG4:BN4"/>
    <mergeCell ref="BO4:BV4"/>
    <mergeCell ref="BW4:CD4"/>
    <mergeCell ref="CE4:CM4"/>
    <mergeCell ref="CN4:CU6"/>
    <mergeCell ref="CV4:DE6"/>
    <mergeCell ref="AK5:AX5"/>
    <mergeCell ref="AY5:BF5"/>
    <mergeCell ref="BG5:BN6"/>
    <mergeCell ref="BO5:BV6"/>
    <mergeCell ref="BW5:CD6"/>
    <mergeCell ref="CE5:CM6"/>
    <mergeCell ref="AK6:AP6"/>
    <mergeCell ref="AQ6:AX6"/>
    <mergeCell ref="AY6:BF6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Transparencia</cp:lastModifiedBy>
  <dcterms:created xsi:type="dcterms:W3CDTF">2020-09-01T23:03:21Z</dcterms:created>
  <dcterms:modified xsi:type="dcterms:W3CDTF">2020-10-29T19:01:13Z</dcterms:modified>
</cp:coreProperties>
</file>